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lagov\Desktop\"/>
    </mc:Choice>
  </mc:AlternateContent>
  <xr:revisionPtr revIDLastSave="0" documentId="13_ncr:1_{EBDD9D5A-90FE-4D53-B7E8-F5F2075C05F3}" xr6:coauthVersionLast="45" xr6:coauthVersionMax="45" xr10:uidLastSave="{00000000-0000-0000-0000-000000000000}"/>
  <bookViews>
    <workbookView xWindow="3150" yWindow="2100" windowWidth="23985" windowHeight="15450" tabRatio="922" xr2:uid="{00000000-000D-0000-FFFF-FFFF00000000}"/>
  </bookViews>
  <sheets>
    <sheet name="Стеклопакеты" sheetId="9" r:id="rId1"/>
    <sheet name="Витринные стекла" sheetId="11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9" l="1"/>
  <c r="J40" i="11" l="1"/>
  <c r="J38" i="11"/>
  <c r="J37" i="11"/>
  <c r="J35" i="11"/>
  <c r="J31" i="11"/>
  <c r="J30" i="11"/>
  <c r="J29" i="11"/>
  <c r="F45" i="11"/>
  <c r="J12" i="11"/>
  <c r="J8" i="11"/>
  <c r="F18" i="11"/>
  <c r="J18" i="11" s="1"/>
</calcChain>
</file>

<file path=xl/sharedStrings.xml><?xml version="1.0" encoding="utf-8"?>
<sst xmlns="http://schemas.openxmlformats.org/spreadsheetml/2006/main" count="346" uniqueCount="216">
  <si>
    <t>работы</t>
  </si>
  <si>
    <t>Общая</t>
  </si>
  <si>
    <t>выезд</t>
  </si>
  <si>
    <t>м.кв.</t>
  </si>
  <si>
    <t>шт.</t>
  </si>
  <si>
    <t>1.1 По Москве</t>
  </si>
  <si>
    <t>м.п</t>
  </si>
  <si>
    <t>км</t>
  </si>
  <si>
    <t xml:space="preserve"> </t>
  </si>
  <si>
    <t>№</t>
  </si>
  <si>
    <t>Наименование</t>
  </si>
  <si>
    <t xml:space="preserve">Цена, руб. </t>
  </si>
  <si>
    <t>1. Изготовление стеклопакета</t>
  </si>
  <si>
    <t>1.1.Однокамерный стеклопакет со стеклами 4 мм.</t>
  </si>
  <si>
    <r>
      <t>м</t>
    </r>
    <r>
      <rPr>
        <vertAlign val="superscript"/>
        <sz val="12"/>
        <rFont val="Times New Roman"/>
        <family val="1"/>
        <charset val="204"/>
      </rPr>
      <t>2</t>
    </r>
  </si>
  <si>
    <t>2.  Монтаж стеклопакетов</t>
  </si>
  <si>
    <t>2.1. Монтаж стеклопакета в ПВХ раму</t>
  </si>
  <si>
    <t>% от изготовления</t>
  </si>
  <si>
    <t>2.3 Монтаж стеклопакета в АЛ раму, фасадная система</t>
  </si>
  <si>
    <t>2.4.  Монтаж стеклопакета в деревянную  раму</t>
  </si>
  <si>
    <t>2.5. Монтаж стеклопакета с использованием спец. техники (монтаж на высоте)</t>
  </si>
  <si>
    <t>договорная</t>
  </si>
  <si>
    <t>3. Доставка стеклопакетов(обе стороны стеклопакета меньше 1800 мм)</t>
  </si>
  <si>
    <t>3.1.  По Москве</t>
  </si>
  <si>
    <t>3.3. Подмосковье, от 10 км до 20 км</t>
  </si>
  <si>
    <t>3.4. Подмосковье, от 20 км</t>
  </si>
  <si>
    <t>1350+35руб*км</t>
  </si>
  <si>
    <t>3.1. Доставка стеклопакетов(одна сторона стеклопакета  больше 1800 мм)</t>
  </si>
  <si>
    <t xml:space="preserve">шт. </t>
  </si>
  <si>
    <t>3000+35руб*км</t>
  </si>
  <si>
    <t>4. Вывоз стеклопакетов</t>
  </si>
  <si>
    <t>4.1 Вывоз с/п Москва*   (использование машины)</t>
  </si>
  <si>
    <t>4.2.Вывоз с/п МО до 10 км*  (использование машины)</t>
  </si>
  <si>
    <t>4.3 Вывоз с/п Мо свыше 10 км*  ( использование машины)</t>
  </si>
  <si>
    <t>1300*35руб*км</t>
  </si>
  <si>
    <t>5. Выезд мастера на замер</t>
  </si>
  <si>
    <t>5.1 По Москве</t>
  </si>
  <si>
    <t>5.2 Подмосковье, до 10 км. от МКАД</t>
  </si>
  <si>
    <t>5.3 Подмосковье, свыше 10 км. от МКАД</t>
  </si>
  <si>
    <t>350+50руб.*км</t>
  </si>
  <si>
    <t>2.2. Монтаж стеклопакета в АЛ раму со штапиками</t>
  </si>
  <si>
    <t>1.1.Двухкамерный стеклопакет со стеклами 4 мм.</t>
  </si>
  <si>
    <t>1.2   Двухкамерный стеклопакет со стеклами 4 мм.</t>
  </si>
  <si>
    <r>
      <t xml:space="preserve">4.4  Вынос стеклопакета до машины (с/п&lt;=1,5 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>)</t>
    </r>
  </si>
  <si>
    <t>Ед. измерения</t>
  </si>
  <si>
    <r>
      <t xml:space="preserve">*- в автомобиль ВИС входит примерно 15 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 xml:space="preserve">2 </t>
    </r>
    <r>
      <rPr>
        <sz val="11"/>
        <rFont val="Calibri"/>
        <family val="2"/>
        <charset val="204"/>
      </rPr>
      <t>стеклопакетов.</t>
    </r>
  </si>
  <si>
    <r>
      <t xml:space="preserve">При изготовлении стеклопакетов используются стекла 4 мм марки М1 производства </t>
    </r>
    <r>
      <rPr>
        <b/>
        <sz val="11"/>
        <rFont val="Calibri"/>
        <family val="2"/>
        <charset val="204"/>
      </rPr>
      <t xml:space="preserve">Pilkington Glass LLC, </t>
    </r>
    <r>
      <rPr>
        <sz val="11"/>
        <rFont val="Calibri"/>
        <family val="2"/>
        <charset val="204"/>
      </rPr>
      <t>либо</t>
    </r>
    <r>
      <rPr>
        <b/>
        <sz val="11"/>
        <rFont val="Calibri"/>
        <family val="2"/>
        <charset val="204"/>
      </rPr>
      <t xml:space="preserve"> Борского стекольного завода. </t>
    </r>
  </si>
  <si>
    <t xml:space="preserve">Если вы хотите заменить одно или несколько 4мм стекол на стекла с другими параметрами, расчет необходимо производить по следующему прайс-листу:  </t>
  </si>
  <si>
    <t>Увеличение цены стеклопакетов при изменении параметров стеклопакета</t>
  </si>
  <si>
    <r>
      <t xml:space="preserve">Размер, </t>
    </r>
    <r>
      <rPr>
        <b/>
        <sz val="12"/>
        <rFont val="Times New Roman"/>
        <family val="1"/>
        <charset val="204"/>
      </rPr>
      <t>м</t>
    </r>
    <r>
      <rPr>
        <b/>
        <vertAlign val="superscript"/>
        <sz val="12"/>
        <rFont val="Times New Roman"/>
        <family val="1"/>
        <charset val="204"/>
      </rPr>
      <t>2</t>
    </r>
  </si>
  <si>
    <t>Наценка</t>
  </si>
  <si>
    <r>
      <t>1.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Одно стекло 6 мм</t>
    </r>
  </si>
  <si>
    <r>
      <t>+650 руб./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</si>
  <si>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Одно стекло 10 мм</t>
    </r>
  </si>
  <si>
    <r>
      <t>+3200 руб./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</si>
  <si>
    <r>
      <t>+950 руб./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</si>
  <si>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Нанесение тонирующей, солнцезащитной пленки</t>
    </r>
  </si>
  <si>
    <r>
      <t>+ 1650 руб./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</si>
  <si>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 xml:space="preserve">Нанесение декоративной матовой пленки </t>
    </r>
  </si>
  <si>
    <r>
      <t>+ 2100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</si>
  <si>
    <r>
      <t>6.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 xml:space="preserve">Нанесение ударостойкой пленки 112 мкн. (4мил, 7мил), класс защиты Р1А </t>
    </r>
    <r>
      <rPr>
        <sz val="10"/>
        <color indexed="8"/>
        <rFont val="Times New Roman"/>
        <family val="1"/>
        <charset val="204"/>
      </rPr>
      <t>(для торговых центров и офисов)</t>
    </r>
  </si>
  <si>
    <r>
      <t>+ 1800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</si>
  <si>
    <r>
      <t>7.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Нанесение ударостойкой пленки 300 мкн. (10мил), класс защиты А1</t>
    </r>
    <r>
      <rPr>
        <sz val="10"/>
        <color indexed="8"/>
        <rFont val="Times New Roman"/>
        <family val="1"/>
        <charset val="204"/>
      </rPr>
      <t xml:space="preserve"> (на объектах, не имеющих значительных материальных ценностей и находящихся под централизованной или внутренней физической охраной (продовольственные магазины, рестораны, бары, учреждения, офисы, производственные помещения, защита от детей, камней)</t>
    </r>
    <r>
      <rPr>
        <sz val="12"/>
        <color indexed="8"/>
        <rFont val="Times New Roman"/>
        <family val="1"/>
        <charset val="204"/>
      </rPr>
      <t xml:space="preserve"> </t>
    </r>
  </si>
  <si>
    <r>
      <t>+ 2850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</si>
  <si>
    <r>
      <t>8.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 xml:space="preserve">Нанесение ударостойкой пленки 400 мкн. (16мил), класс защиты А2 </t>
    </r>
    <r>
      <rPr>
        <sz val="10"/>
        <color indexed="8"/>
        <rFont val="Times New Roman"/>
        <family val="1"/>
        <charset val="204"/>
      </rPr>
      <t>(объекты, имеющие материальные ценности -ювелирные, оружейные магазины, аптеки, банки и т.д.)</t>
    </r>
  </si>
  <si>
    <r>
      <t>+ 3525 руб./м</t>
    </r>
    <r>
      <rPr>
        <vertAlign val="superscript"/>
        <sz val="12"/>
        <color indexed="8"/>
        <rFont val="Times New Roman"/>
        <family val="1"/>
        <charset val="204"/>
      </rPr>
      <t>2</t>
    </r>
  </si>
  <si>
    <r>
      <t>9.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Нанесение ударостойкой пленки 600 мкн. (24мил), класс защиты А3</t>
    </r>
  </si>
  <si>
    <r>
      <t>+4200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</si>
  <si>
    <r>
      <t>10.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Стекло-триплекс 7 мм, 3.1.3 (прозрачная пленка) </t>
    </r>
  </si>
  <si>
    <r>
      <t>11.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Стекло-триплекс 9 мм, 4.1.4 (прозрачная пленка)</t>
    </r>
  </si>
  <si>
    <r>
      <t>+4000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</si>
  <si>
    <r>
      <t>12.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Закаленное стекло, 6 мм. </t>
    </r>
  </si>
  <si>
    <r>
      <t>+2400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</si>
  <si>
    <r>
      <t>13.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Закаленное стекло, 10 мм. </t>
    </r>
  </si>
  <si>
    <r>
      <t>+ 5250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</si>
  <si>
    <r>
      <t>14.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Стекло 4 мм, тонированное в массе</t>
    </r>
  </si>
  <si>
    <r>
      <t>+ 600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</si>
  <si>
    <r>
      <t>15.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Стекло 6 мм, тонированное в массе</t>
    </r>
  </si>
  <si>
    <r>
      <t>+ 1350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</si>
  <si>
    <r>
      <t>16.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Изготовление стеклопакетов сложных форм (треугольник, трапеция  )</t>
    </r>
  </si>
  <si>
    <t>+ 30 % к стоимости с/п</t>
  </si>
  <si>
    <r>
      <t>17.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Изготовление стеклопакетов сложных форм (арка, круг)</t>
    </r>
  </si>
  <si>
    <t>+40 % к стоимости с/п</t>
  </si>
  <si>
    <r>
      <t>18.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Изготовление стеклопакета площадью менее 0,5 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</si>
  <si>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Как 0,5 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</si>
  <si>
    <r>
      <t>19.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Изготовление стеклопакета площадью от 2,5 до 5 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</si>
  <si>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+ 50% к цене за 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</si>
  <si>
    <r>
      <t>20.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Изготовление стеклопакета площадью больше 5 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/ тяжелее 250 кг</t>
    </r>
  </si>
  <si>
    <t>Цена договорная</t>
  </si>
  <si>
    <r>
      <t>21.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При соотношении сторон более чем 1:5</t>
    </r>
  </si>
  <si>
    <r>
      <t xml:space="preserve">+ 40 % к цене за 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</si>
  <si>
    <r>
      <t>22.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Изготовление стеклопакета по шаблону</t>
    </r>
  </si>
  <si>
    <r>
      <t>23.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Декоративная раскладка золото/белая 8 мм/20 мм.</t>
    </r>
  </si>
  <si>
    <t>500 руб. за квадрат (шт.)</t>
  </si>
  <si>
    <t>Пример расчета стоимости изготовления стеклопакетов:</t>
  </si>
  <si>
    <r>
      <t>1.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Calibri"/>
        <family val="2"/>
        <charset val="204"/>
      </rPr>
      <t>Однокамерный стеклопакет с энергосберегающим стеклом ( 4 мм_рамка 16 мм_И-стекло  4 мм): 4200 руб/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  <r>
      <rPr>
        <sz val="11"/>
        <rFont val="Calibri"/>
        <family val="2"/>
        <charset val="204"/>
      </rPr>
      <t xml:space="preserve"> (изготовление однокамерного стеклопакета)  + 950 руб/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  <r>
      <rPr>
        <sz val="11"/>
        <rFont val="Calibri"/>
        <family val="2"/>
        <charset val="204"/>
      </rPr>
      <t xml:space="preserve"> (наценка за энергосберегающее стекло) = 5150 руб/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  <r>
      <rPr>
        <sz val="11"/>
        <rFont val="Calibri"/>
        <family val="2"/>
        <charset val="204"/>
      </rPr>
      <t>.</t>
    </r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</si>
  <si>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Calibri"/>
        <family val="2"/>
        <charset val="204"/>
      </rPr>
      <t>Изготовление тонированного двухкамерного стеклопакета с внешним стеклом триплекс 7 мм (3.1.3_10_4_12-4пленка, 26 мм): 4600руб/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  <r>
      <rPr>
        <sz val="11"/>
        <rFont val="Calibri"/>
        <family val="2"/>
        <charset val="204"/>
      </rPr>
      <t xml:space="preserve"> (изготовление двухкамерного стеклопакета)+ 3300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  <r>
      <rPr>
        <sz val="11"/>
        <rFont val="Calibri"/>
        <family val="2"/>
        <charset val="204"/>
      </rPr>
      <t xml:space="preserve"> (наценка за стекло-триплекс)+1650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  <r>
      <rPr>
        <sz val="11"/>
        <rFont val="Calibri"/>
        <family val="2"/>
        <charset val="204"/>
      </rPr>
      <t>.( нанесение тонировочной пленки) = 9550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  <r>
      <rPr>
        <sz val="11"/>
        <rFont val="Calibri"/>
        <family val="2"/>
        <charset val="204"/>
      </rPr>
      <t>.</t>
    </r>
  </si>
  <si>
    <t>Примечания: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</si>
  <si>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Calibri"/>
        <family val="2"/>
        <charset val="204"/>
      </rPr>
      <t>Гарантия на замену стеклопакетов составляет 24 месяца. Гарантия распространяется на отсутствие запотевания, соответствие стеклопакета ГОСТу 24866-99«Стеклопакеты клееные строительного назначения». Трещины на стеклах, возникшие в гарантийный период, рассматриваются в индивидуальном порядке.</t>
    </r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</si>
  <si>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Calibri"/>
        <family val="2"/>
        <charset val="204"/>
      </rPr>
      <t xml:space="preserve">При заказе стеклопакетов свыше 20 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 xml:space="preserve">2 </t>
    </r>
    <r>
      <rPr>
        <sz val="11"/>
        <rFont val="Calibri"/>
        <family val="2"/>
        <charset val="204"/>
      </rPr>
      <t>скидки от 10 %, в зависимости от объема и параметров заказа.</t>
    </r>
  </si>
  <si>
    <t>Утверждаю___________ Генеральный директор ООО «Компания «Релит» А.И. Муйжнек.</t>
  </si>
  <si>
    <t>1.       Стоимость материалов и работ приведена в рублях</t>
  </si>
  <si>
    <t>Ед. измер.</t>
  </si>
  <si>
    <t>По Москве</t>
  </si>
  <si>
    <t>МО, до 10 км от МКАД</t>
  </si>
  <si>
    <t>МО, от 10 до 20 км от МКАД</t>
  </si>
  <si>
    <t>МО, от 20 км</t>
  </si>
  <si>
    <t>шт</t>
  </si>
  <si>
    <t>Стороны стеклопакета &lt; 1800 мм</t>
  </si>
  <si>
    <t>35 руб/км</t>
  </si>
  <si>
    <t>Одна сторона стеклопакета &gt;1800 мм</t>
  </si>
  <si>
    <t>2.1.</t>
  </si>
  <si>
    <t>2.2.</t>
  </si>
  <si>
    <t>Наименование услуги</t>
  </si>
  <si>
    <t>расшифровка</t>
  </si>
  <si>
    <t>Единица измерения</t>
  </si>
  <si>
    <t>Стоимость (рубли)</t>
  </si>
  <si>
    <t>Материал</t>
  </si>
  <si>
    <t>общая</t>
  </si>
  <si>
    <t>1. выезд мастера</t>
  </si>
  <si>
    <t>1.2 Подмосковье до 10 км.</t>
  </si>
  <si>
    <t>1.3. Подмосковье свыше 10 км.</t>
  </si>
  <si>
    <t>2. доставка</t>
  </si>
  <si>
    <t>2.1. доставка по Москве</t>
  </si>
  <si>
    <t>1350-3000</t>
  </si>
  <si>
    <t>2.2. доставка по Подмосковью</t>
  </si>
  <si>
    <t>От 1700</t>
  </si>
  <si>
    <t>3. замена витринного стекла (обычное стекло М1 6мм)</t>
  </si>
  <si>
    <t>3.1. замена витрины площадью менее 4 м.кв.</t>
  </si>
  <si>
    <t>3.2. замена витрины площадью более 4 м.кв.(размеры стекла не должны превышать 3210 *2250 мм)*</t>
  </si>
  <si>
    <t>4.Замена витринного стекла (закаленное 6 мм)</t>
  </si>
  <si>
    <t>5.1. замена витрины площадью до 4 м.кв.</t>
  </si>
  <si>
    <t>5.2. замена витрины площадью более 4 м.кв.</t>
  </si>
  <si>
    <t>6.1. замена витрины площадью до 4 м.кв.</t>
  </si>
  <si>
    <t>6.2. замена витрины площадью более 4 м.кв.</t>
  </si>
  <si>
    <t>7.1. тонирование</t>
  </si>
  <si>
    <r>
      <t xml:space="preserve">8.1. </t>
    </r>
    <r>
      <rPr>
        <sz val="12"/>
        <color indexed="8"/>
        <rFont val="Times New Roman"/>
        <family val="1"/>
        <charset val="204"/>
      </rPr>
      <t xml:space="preserve">112 мкн. (4мил, 7мил), класс защиты Р1А </t>
    </r>
  </si>
  <si>
    <t>+1800 руб. к стоимости изготовления</t>
  </si>
  <si>
    <r>
      <t xml:space="preserve">8.2. </t>
    </r>
    <r>
      <rPr>
        <sz val="12"/>
        <color indexed="8"/>
        <rFont val="Times New Roman"/>
        <family val="1"/>
        <charset val="204"/>
      </rPr>
      <t>300 мкн. (10мил), класс защиты  А1</t>
    </r>
  </si>
  <si>
    <t>+2850 руб. к стоимости изготовления</t>
  </si>
  <si>
    <r>
      <t xml:space="preserve">8.3. </t>
    </r>
    <r>
      <rPr>
        <sz val="12"/>
        <color indexed="8"/>
        <rFont val="Times New Roman"/>
        <family val="1"/>
        <charset val="204"/>
      </rPr>
      <t xml:space="preserve">400 мкн. (16мил), класс защиты А2 </t>
    </r>
  </si>
  <si>
    <t>+3525 руб. к стоимости изготовления</t>
  </si>
  <si>
    <r>
      <t xml:space="preserve">8.4. </t>
    </r>
    <r>
      <rPr>
        <sz val="12"/>
        <color indexed="8"/>
        <rFont val="Times New Roman"/>
        <family val="1"/>
        <charset val="204"/>
      </rPr>
      <t>пленки 600 мкн. (24мил), класс защиты А3</t>
    </r>
  </si>
  <si>
    <t>+4200 руб. к стоимости изготовления</t>
  </si>
  <si>
    <t>9.1.Две стороны стекла меньше 1800 мм</t>
  </si>
  <si>
    <t>9.2.Одна сторона стекла больше 1800 мм</t>
  </si>
  <si>
    <t>5. замена витринного стекла (стекло триплекс формула 3-1-3)</t>
  </si>
  <si>
    <t>6. замена витринного стекла (стекло триплекс формула 4-1-4)</t>
  </si>
  <si>
    <t>*Стекло джамбо размера считается согласно алгоритму просчета нестандартных стеклопакетов.</t>
  </si>
  <si>
    <r>
      <t xml:space="preserve">Антивандальная пленка класса защиты </t>
    </r>
    <r>
      <rPr>
        <sz val="12"/>
        <color indexed="8"/>
        <rFont val="Times New Roman"/>
        <family val="1"/>
        <charset val="204"/>
      </rPr>
      <t>Р1А используется для торговых центров и офисов во избежание повреждения осколками. Стекло остается на пленке, а не разлетается.</t>
    </r>
  </si>
  <si>
    <r>
      <t xml:space="preserve">Антивандальная пленка класса защиты </t>
    </r>
    <r>
      <rPr>
        <sz val="12"/>
        <color indexed="8"/>
        <rFont val="Times New Roman"/>
        <family val="1"/>
        <charset val="204"/>
      </rPr>
      <t>А1  используется на объектах, не имеющих значительных материальных ценностей и находящихся под централизованной или внутренней физической охраной (продовольственные магазины, рестораны, бары, учреждения, офисы, производственные помещения, защита от детей, камней)</t>
    </r>
  </si>
  <si>
    <t>Антивандальная пленка класса защиты А2 и А3 используется на объектах, имеющих материальные ценности -ювелирные, оружейные магазины, аптеки, банки и т.д.)</t>
  </si>
  <si>
    <t>Антивандальные пленки класса защиты А2, А3 служат защитой от проникновения.</t>
  </si>
  <si>
    <t>Если две стороны стеклопакета больше 1520 мм, то будет стык пленок. С Заказчиком необходимо согласовать вариант стыка: горизонтальный или вертикальный.</t>
  </si>
  <si>
    <t>Приблизительная стоимость замены витрины 2000*2000 м.кв. стекло триплекс 7 мм в Москве</t>
  </si>
  <si>
    <t>Выезд мастера 350 рублей</t>
  </si>
  <si>
    <t>Доставка 3000 рублей</t>
  </si>
  <si>
    <t>Изготовление 4м.кв*4500=18000</t>
  </si>
  <si>
    <t>Монтаж 18000*40%= 7200</t>
  </si>
  <si>
    <t>Итого: 28550 рублей 00 копеек</t>
  </si>
  <si>
    <t>Точная стоимость витрины площадью  рассчитываются индивидуально, после выезда мастера и замера  витрины, до этого стоимость является ОРИЕНТИРОВОЧНОЙ!</t>
  </si>
  <si>
    <t>Стоимость материалов и работ приведена  в рублях</t>
  </si>
  <si>
    <t>Утверждаю                                         генеральный директор ООО “Компания “Релит”.</t>
  </si>
  <si>
    <t xml:space="preserve">                           А.И. Муйжнек.</t>
  </si>
  <si>
    <t>Методика расчета стоимости замены стеклопакета:</t>
  </si>
  <si>
    <t>Стоимость замены стеклопакета складывается из следующих частей: замер, изготовление, доставка и установка.</t>
  </si>
  <si>
    <r>
      <t>1. Замер стеклопакета (выезд мастера)</t>
    </r>
    <r>
      <rPr>
        <sz val="12"/>
        <rFont val="Times New Roman"/>
        <family val="1"/>
        <charset val="204"/>
      </rPr>
      <t xml:space="preserve"> для Москвы стоит </t>
    </r>
    <r>
      <rPr>
        <b/>
        <sz val="12"/>
        <rFont val="Times New Roman"/>
        <family val="1"/>
        <charset val="204"/>
      </rPr>
      <t>350 рублей</t>
    </r>
    <r>
      <rPr>
        <sz val="12"/>
        <rFont val="Times New Roman"/>
        <family val="1"/>
        <charset val="204"/>
      </rPr>
      <t xml:space="preserve">, для области- </t>
    </r>
    <r>
      <rPr>
        <b/>
        <sz val="12"/>
        <rFont val="Times New Roman"/>
        <family val="1"/>
        <charset val="204"/>
      </rPr>
      <t xml:space="preserve">550 рублей, </t>
    </r>
    <r>
      <rPr>
        <sz val="12"/>
        <rFont val="Times New Roman"/>
        <family val="1"/>
        <charset val="204"/>
      </rPr>
      <t>если объект находится до 10 км. от МКАД</t>
    </r>
    <r>
      <rPr>
        <b/>
        <sz val="12"/>
        <rFont val="Times New Roman"/>
        <family val="1"/>
        <charset val="204"/>
      </rPr>
      <t xml:space="preserve">, 350руб + 50 руб.*расстояние от МКАД(в километрах)- </t>
    </r>
    <r>
      <rPr>
        <sz val="12"/>
        <rFont val="Times New Roman"/>
        <family val="1"/>
        <charset val="204"/>
      </rPr>
      <t>если объект находится далее 10 км. от МКАД. Расстояние до МКАД указывает замерщик в замерном листе.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.</t>
    </r>
  </si>
  <si>
    <t>Доставка стеклопакета</t>
  </si>
  <si>
    <r>
      <t>1.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Одно стекло 6 мм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</si>
  <si>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Одно стекло 10 мм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</si>
  <si>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Одно И-стекло 4 мм, 5мм, 6мм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</si>
  <si>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Нанесение тонирующей, солнцезащитной пленки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</si>
  <si>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 xml:space="preserve">Нанесение декоративной матовой пленки </t>
    </r>
  </si>
  <si>
    <r>
      <t>6.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Нанесение ударостойкой пленки 112 мкн, класс защиты Р1А (для торговых центров и офисов)</t>
    </r>
  </si>
  <si>
    <r>
      <t>7.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 xml:space="preserve">Нанесение ударостойкой пленки 300 мкн., класс защиты А1 (защита от детей, камней) </t>
    </r>
  </si>
  <si>
    <r>
      <t>+ 2850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>.</t>
    </r>
  </si>
  <si>
    <r>
      <t>8.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Нанесение ударостойкой пленки 600 мкн., класс защиты А3</t>
    </r>
  </si>
  <si>
    <r>
      <t>+4200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. </t>
    </r>
  </si>
  <si>
    <r>
      <t>9.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 xml:space="preserve">Стекло-триплекс 7 мм, 3.1.3 (прозрачная пленка) </t>
    </r>
  </si>
  <si>
    <r>
      <t>10.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Стекло-триплекс 9 мм, 4.1.4 (прозрачная пленка)</t>
    </r>
  </si>
  <si>
    <r>
      <t>11.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Закаленное стекло, 6 мм. </t>
    </r>
  </si>
  <si>
    <r>
      <t>12.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Закаленное стекло, 10 мм. </t>
    </r>
  </si>
  <si>
    <r>
      <t>13.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Изготовление стеклопакетов сложных форм (треугольник, трапеция  )</t>
    </r>
  </si>
  <si>
    <r>
      <t>14.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Изготовление стеклопакетов сложных форм (арка, круг)</t>
    </r>
  </si>
  <si>
    <r>
      <t>15.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Изготовление стеклопакета площадью менее 0,5 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>.</t>
    </r>
  </si>
  <si>
    <r>
      <t>16.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Изготовление стеклопакета площадью от 2,5 до 5 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</si>
  <si>
    <r>
      <t>17.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Изготовление стеклопакета площадью больше 5 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/ тяжелее 250 кг</t>
    </r>
  </si>
  <si>
    <r>
      <t>18.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При соотношении сторон более чем 1:5</t>
    </r>
  </si>
  <si>
    <r>
      <t>19.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Изготовление стеклопакета по шаблону</t>
    </r>
  </si>
  <si>
    <r>
      <t>20.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Декоративная раскладка золото/белая 8 мм/20 мм.</t>
    </r>
  </si>
  <si>
    <t xml:space="preserve">Генеральный директор ООО «Компания «Релит» __________________А.И. Муйжнек. </t>
  </si>
  <si>
    <t>2.Доставка стеклопакета</t>
  </si>
  <si>
    <r>
      <t>3. Изготовление и установка с/ пакета</t>
    </r>
    <r>
      <rPr>
        <sz val="12"/>
        <rFont val="Times New Roman"/>
        <family val="1"/>
        <charset val="204"/>
      </rPr>
      <t xml:space="preserve"> считаются отдельно. Для однокамерного пакета со стеклами 4 мм стоимость изготовления составляет </t>
    </r>
    <r>
      <rPr>
        <b/>
        <sz val="12"/>
        <rFont val="Times New Roman"/>
        <family val="1"/>
        <charset val="204"/>
      </rPr>
      <t>4200 рублей,</t>
    </r>
    <r>
      <rPr>
        <sz val="12"/>
        <rFont val="Times New Roman"/>
        <family val="1"/>
        <charset val="204"/>
      </rPr>
      <t xml:space="preserve"> для двухкамерного</t>
    </r>
    <r>
      <rPr>
        <b/>
        <sz val="12"/>
        <rFont val="Times New Roman"/>
        <family val="1"/>
        <charset val="204"/>
      </rPr>
      <t>- 4600 рублей</t>
    </r>
    <r>
      <rPr>
        <sz val="12"/>
        <rFont val="Times New Roman"/>
        <family val="1"/>
        <charset val="204"/>
      </rPr>
      <t xml:space="preserve">. При площади пакета меньше </t>
    </r>
    <r>
      <rPr>
        <b/>
        <sz val="12"/>
        <rFont val="Times New Roman"/>
        <family val="1"/>
        <charset val="204"/>
      </rPr>
      <t>0.5 м.кв</t>
    </r>
    <r>
      <rPr>
        <sz val="12"/>
        <rFont val="Times New Roman"/>
        <family val="1"/>
        <charset val="204"/>
      </rPr>
      <t xml:space="preserve">. – расчет ведется исходя из площади </t>
    </r>
    <r>
      <rPr>
        <b/>
        <sz val="12"/>
        <rFont val="Times New Roman"/>
        <family val="1"/>
        <charset val="204"/>
      </rPr>
      <t>0,5 м. кв</t>
    </r>
    <r>
      <rPr>
        <sz val="12"/>
        <rFont val="Times New Roman"/>
        <family val="1"/>
        <charset val="204"/>
      </rPr>
      <t xml:space="preserve">. Если площадь с/пакета больше </t>
    </r>
    <r>
      <rPr>
        <b/>
        <sz val="12"/>
        <rFont val="Times New Roman"/>
        <family val="1"/>
        <charset val="204"/>
      </rPr>
      <t>2.5 м. кв</t>
    </r>
    <r>
      <rPr>
        <sz val="12"/>
        <rFont val="Times New Roman"/>
        <family val="1"/>
        <charset val="204"/>
      </rPr>
      <t xml:space="preserve">., смотри пункт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>.</t>
    </r>
  </si>
  <si>
    <r>
      <t xml:space="preserve">4. Стоимость </t>
    </r>
    <r>
      <rPr>
        <b/>
        <sz val="12"/>
        <color indexed="36"/>
        <rFont val="Times New Roman"/>
        <family val="1"/>
        <charset val="204"/>
      </rPr>
      <t>работы по установке</t>
    </r>
    <r>
      <rPr>
        <sz val="12"/>
        <rFont val="Times New Roman"/>
        <family val="1"/>
        <charset val="204"/>
      </rPr>
      <t xml:space="preserve"> в ПВХ раму составляет </t>
    </r>
    <r>
      <rPr>
        <b/>
        <sz val="12"/>
        <rFont val="Times New Roman"/>
        <family val="1"/>
        <charset val="204"/>
      </rPr>
      <t>25 %</t>
    </r>
    <r>
      <rPr>
        <sz val="12"/>
        <rFont val="Times New Roman"/>
        <family val="1"/>
        <charset val="204"/>
      </rPr>
      <t xml:space="preserve"> от стоимости изготовления с/пакета, если стоимость стеклопакета более </t>
    </r>
    <r>
      <rPr>
        <b/>
        <sz val="12"/>
        <rFont val="Times New Roman"/>
        <family val="1"/>
        <charset val="204"/>
      </rPr>
      <t>4000 рублей.</t>
    </r>
    <r>
      <rPr>
        <sz val="12"/>
        <rFont val="Times New Roman"/>
        <family val="1"/>
        <charset val="204"/>
      </rPr>
      <t xml:space="preserve"> Если стоимость меньше 4000 рублей- </t>
    </r>
    <r>
      <rPr>
        <b/>
        <sz val="12"/>
        <rFont val="Times New Roman"/>
        <family val="1"/>
        <charset val="204"/>
      </rPr>
      <t xml:space="preserve"> 1000 рублей. </t>
    </r>
    <r>
      <rPr>
        <sz val="12"/>
        <rFont val="Times New Roman"/>
        <family val="1"/>
        <charset val="204"/>
      </rPr>
      <t xml:space="preserve">Стоимость работ по установке с/п в алюминиевые окна со штапиками составляет </t>
    </r>
    <r>
      <rPr>
        <b/>
        <sz val="12"/>
        <rFont val="Times New Roman"/>
        <family val="1"/>
        <charset val="204"/>
      </rPr>
      <t>35%</t>
    </r>
    <r>
      <rPr>
        <sz val="12"/>
        <rFont val="Times New Roman"/>
        <family val="1"/>
        <charset val="204"/>
      </rPr>
      <t xml:space="preserve"> от изготовления с/п, если стоимость стеклопакета более </t>
    </r>
    <r>
      <rPr>
        <b/>
        <sz val="12"/>
        <rFont val="Times New Roman"/>
        <family val="1"/>
        <charset val="204"/>
      </rPr>
      <t>4000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рублей</t>
    </r>
    <r>
      <rPr>
        <sz val="12"/>
        <rFont val="Times New Roman"/>
        <family val="1"/>
        <charset val="204"/>
      </rPr>
      <t xml:space="preserve">, если меньше –  </t>
    </r>
    <r>
      <rPr>
        <b/>
        <sz val="12"/>
        <rFont val="Times New Roman"/>
        <family val="1"/>
        <charset val="204"/>
      </rPr>
      <t>1400 рублей</t>
    </r>
    <r>
      <rPr>
        <sz val="12"/>
        <rFont val="Times New Roman"/>
        <family val="1"/>
        <charset val="204"/>
      </rPr>
      <t xml:space="preserve">. Стоимость работ по установке с/п в деревянные окна и в фасадные алюминиевые конструкции составляет </t>
    </r>
    <r>
      <rPr>
        <b/>
        <sz val="12"/>
        <rFont val="Times New Roman"/>
        <family val="1"/>
        <charset val="204"/>
      </rPr>
      <t>45%</t>
    </r>
    <r>
      <rPr>
        <sz val="12"/>
        <rFont val="Times New Roman"/>
        <family val="1"/>
        <charset val="204"/>
      </rPr>
      <t xml:space="preserve"> от изготовления с/п, если стоимость стеклопакета более </t>
    </r>
    <r>
      <rPr>
        <b/>
        <sz val="12"/>
        <rFont val="Times New Roman"/>
        <family val="1"/>
        <charset val="204"/>
      </rPr>
      <t>4000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рублей</t>
    </r>
    <r>
      <rPr>
        <sz val="12"/>
        <rFont val="Times New Roman"/>
        <family val="1"/>
        <charset val="204"/>
      </rPr>
      <t xml:space="preserve">, если меньше – </t>
    </r>
    <r>
      <rPr>
        <b/>
        <sz val="12"/>
        <rFont val="Times New Roman"/>
        <family val="1"/>
        <charset val="204"/>
      </rPr>
      <t>1800 рублей</t>
    </r>
    <r>
      <rPr>
        <sz val="12"/>
        <rFont val="Times New Roman"/>
        <family val="1"/>
        <charset val="204"/>
      </rPr>
      <t xml:space="preserve">. </t>
    </r>
  </si>
  <si>
    <r>
      <t xml:space="preserve">5. Ориентировочная стоимость замены небольшого с/пакета  в пластиковом окне составляет </t>
    </r>
    <r>
      <rPr>
        <b/>
        <sz val="12"/>
        <rFont val="Times New Roman"/>
        <family val="1"/>
        <charset val="204"/>
      </rPr>
      <t>5800-7000 рублей.</t>
    </r>
  </si>
  <si>
    <r>
      <t>6. Пример расчета стоимости</t>
    </r>
    <r>
      <rPr>
        <sz val="12"/>
        <rFont val="Times New Roman"/>
        <family val="1"/>
        <charset val="204"/>
      </rPr>
      <t xml:space="preserve"> с/пакета (выезд еще не был осуществлен): Необходимо заменить однокамерный с/пакет с обычными прозрачными стеклами в пластиковом окне размером </t>
    </r>
    <r>
      <rPr>
        <b/>
        <sz val="12"/>
        <rFont val="Times New Roman"/>
        <family val="1"/>
        <charset val="204"/>
      </rPr>
      <t>950мм</t>
    </r>
    <r>
      <rPr>
        <sz val="12"/>
        <rFont val="Times New Roman"/>
        <family val="1"/>
        <charset val="204"/>
      </rPr>
      <t xml:space="preserve"> на </t>
    </r>
    <r>
      <rPr>
        <b/>
        <sz val="12"/>
        <rFont val="Times New Roman"/>
        <family val="1"/>
        <charset val="204"/>
      </rPr>
      <t>1500 мм.</t>
    </r>
    <r>
      <rPr>
        <sz val="12"/>
        <rFont val="Times New Roman"/>
        <family val="1"/>
        <charset val="204"/>
      </rPr>
      <t xml:space="preserve"> в  Москве. Стоимость составит: замер- </t>
    </r>
    <r>
      <rPr>
        <b/>
        <sz val="12"/>
        <rFont val="Times New Roman"/>
        <family val="1"/>
        <charset val="204"/>
      </rPr>
      <t>350 рублей</t>
    </r>
    <r>
      <rPr>
        <sz val="12"/>
        <rFont val="Times New Roman"/>
        <family val="1"/>
        <charset val="204"/>
      </rPr>
      <t xml:space="preserve">, изготовление– </t>
    </r>
    <r>
      <rPr>
        <b/>
        <sz val="12"/>
        <rFont val="Times New Roman"/>
        <family val="1"/>
        <charset val="204"/>
      </rPr>
      <t>0.90х1,5 м х 4200 рублей = 5670 рублей</t>
    </r>
    <r>
      <rPr>
        <sz val="12"/>
        <rFont val="Times New Roman"/>
        <family val="1"/>
        <charset val="204"/>
      </rPr>
      <t xml:space="preserve">, установка – </t>
    </r>
    <r>
      <rPr>
        <b/>
        <sz val="12"/>
        <rFont val="Times New Roman"/>
        <family val="1"/>
        <charset val="204"/>
      </rPr>
      <t xml:space="preserve">5130 рублей х 25 % = 1417 рублей </t>
    </r>
    <r>
      <rPr>
        <sz val="12"/>
        <rFont val="Times New Roman"/>
        <family val="1"/>
        <charset val="204"/>
      </rPr>
      <t xml:space="preserve">, доставка- </t>
    </r>
    <r>
      <rPr>
        <b/>
        <sz val="12"/>
        <rFont val="Times New Roman"/>
        <family val="1"/>
        <charset val="204"/>
      </rPr>
      <t>1350 рублей.</t>
    </r>
    <r>
      <rPr>
        <sz val="12"/>
        <rFont val="Times New Roman"/>
        <family val="1"/>
        <charset val="204"/>
      </rPr>
      <t xml:space="preserve"> Итак, </t>
    </r>
    <r>
      <rPr>
        <b/>
        <sz val="12"/>
        <rFont val="Times New Roman"/>
        <family val="1"/>
        <charset val="204"/>
      </rPr>
      <t>ОРИЕНТИРОВОЧНАЯ</t>
    </r>
    <r>
      <rPr>
        <sz val="12"/>
        <rFont val="Times New Roman"/>
        <family val="1"/>
        <charset val="204"/>
      </rPr>
      <t xml:space="preserve"> стоимость замены с/пакета составит </t>
    </r>
    <r>
      <rPr>
        <b/>
        <sz val="12"/>
        <rFont val="Times New Roman"/>
        <family val="1"/>
        <charset val="204"/>
      </rPr>
      <t>8787 рублей.</t>
    </r>
  </si>
  <si>
    <t>7. Такая же методика применяется при замене однокамерного с/пакета на двухкамерный + добавляется стоимость новых штапиков (если необходимы).</t>
  </si>
  <si>
    <r>
      <t>8. Если в стеклопакете используются тонированное, укрепленное либо иное стекло, расчет производится по следующей схеме. К стандартной цене за стеклопакет (</t>
    </r>
    <r>
      <rPr>
        <b/>
        <sz val="12"/>
        <rFont val="Times New Roman"/>
        <family val="1"/>
        <charset val="204"/>
      </rPr>
      <t>4200</t>
    </r>
    <r>
      <rPr>
        <sz val="12"/>
        <rFont val="Times New Roman"/>
        <family val="1"/>
        <charset val="204"/>
      </rPr>
      <t xml:space="preserve"> или </t>
    </r>
    <r>
      <rPr>
        <b/>
        <sz val="12"/>
        <rFont val="Times New Roman"/>
        <family val="1"/>
        <charset val="204"/>
      </rPr>
      <t>4600 рублей</t>
    </r>
    <r>
      <rPr>
        <sz val="12"/>
        <rFont val="Times New Roman"/>
        <family val="1"/>
        <charset val="204"/>
      </rPr>
      <t xml:space="preserve"> за м.кв.) </t>
    </r>
    <r>
      <rPr>
        <b/>
        <sz val="12"/>
        <rFont val="Times New Roman"/>
        <family val="1"/>
        <charset val="204"/>
      </rPr>
      <t>прибавляется стоимость стекла</t>
    </r>
    <r>
      <rPr>
        <sz val="12"/>
        <rFont val="Times New Roman"/>
        <family val="1"/>
        <charset val="204"/>
      </rPr>
      <t xml:space="preserve"> (или стекол), которые используются в стеклопакете. Стоимость указана в п. 13.  Пример: Изготовление тонированного двухкамерного стеклопакета с внешним стеклом триплекс 7 мм (3.1.3_10_4_12-4пленка, 26 мм): </t>
    </r>
    <r>
      <rPr>
        <b/>
        <sz val="12"/>
        <rFont val="Times New Roman"/>
        <family val="1"/>
        <charset val="204"/>
      </rPr>
      <t>4600руб/ м2</t>
    </r>
    <r>
      <rPr>
        <sz val="12"/>
        <rFont val="Times New Roman"/>
        <family val="1"/>
        <charset val="204"/>
      </rPr>
      <t xml:space="preserve"> (изготовление двухкамерного стеклопакета)+ </t>
    </r>
    <r>
      <rPr>
        <b/>
        <sz val="12"/>
        <rFont val="Times New Roman"/>
        <family val="1"/>
        <charset val="204"/>
      </rPr>
      <t>3300 руб./ м2</t>
    </r>
    <r>
      <rPr>
        <sz val="12"/>
        <rFont val="Times New Roman"/>
        <family val="1"/>
        <charset val="204"/>
      </rPr>
      <t xml:space="preserve"> (наценка за стекло-триплекс)+</t>
    </r>
    <r>
      <rPr>
        <b/>
        <sz val="12"/>
        <rFont val="Times New Roman"/>
        <family val="1"/>
        <charset val="204"/>
      </rPr>
      <t>1650 руб./ м2</t>
    </r>
    <r>
      <rPr>
        <sz val="12"/>
        <rFont val="Times New Roman"/>
        <family val="1"/>
        <charset val="204"/>
      </rPr>
      <t xml:space="preserve">.( нанесение тонировочной пленки) </t>
    </r>
    <r>
      <rPr>
        <b/>
        <sz val="12"/>
        <rFont val="Times New Roman"/>
        <family val="1"/>
        <charset val="204"/>
      </rPr>
      <t xml:space="preserve">= 9150 руб./ м2.   </t>
    </r>
  </si>
  <si>
    <r>
      <t xml:space="preserve">10. Если с/пакет от </t>
    </r>
    <r>
      <rPr>
        <b/>
        <sz val="12"/>
        <rFont val="Times New Roman"/>
        <family val="1"/>
        <charset val="204"/>
      </rPr>
      <t>2,5 кв. до 5</t>
    </r>
    <r>
      <rPr>
        <sz val="12"/>
        <rFont val="Times New Roman"/>
        <family val="1"/>
        <charset val="204"/>
      </rPr>
      <t xml:space="preserve"> метров, то стоимость изготовления и работы умножается на </t>
    </r>
    <r>
      <rPr>
        <b/>
        <sz val="12"/>
        <rFont val="Times New Roman"/>
        <family val="1"/>
        <charset val="204"/>
      </rPr>
      <t>1,5</t>
    </r>
    <r>
      <rPr>
        <sz val="12"/>
        <rFont val="Times New Roman"/>
        <family val="1"/>
        <charset val="204"/>
      </rPr>
      <t>, выезд и  доставка остаются прежними. Стеклопакет площадью больше 5 м. кв. считается индивидуально.</t>
    </r>
  </si>
  <si>
    <r>
      <t>11. Точная стоимость замены стеклопакета</t>
    </r>
    <r>
      <rPr>
        <sz val="12"/>
        <rFont val="Times New Roman"/>
        <family val="1"/>
        <charset val="204"/>
      </rPr>
      <t xml:space="preserve"> может быть определена только после выезда мастера. До этого момента любой расчет является </t>
    </r>
    <r>
      <rPr>
        <b/>
        <sz val="12"/>
        <rFont val="Times New Roman"/>
        <family val="1"/>
        <charset val="204"/>
      </rPr>
      <t>ОРИЕНТИРОВОЧНЫМ</t>
    </r>
    <r>
      <rPr>
        <sz val="12"/>
        <rFont val="Times New Roman"/>
        <family val="1"/>
        <charset val="204"/>
      </rPr>
      <t>.</t>
    </r>
  </si>
  <si>
    <r>
      <t xml:space="preserve">12. Гарантия- </t>
    </r>
    <r>
      <rPr>
        <b/>
        <sz val="12"/>
        <rFont val="Times New Roman"/>
        <family val="1"/>
        <charset val="204"/>
      </rPr>
      <t>24 месяца</t>
    </r>
    <r>
      <rPr>
        <sz val="12"/>
        <rFont val="Times New Roman"/>
        <family val="1"/>
        <charset val="204"/>
      </rPr>
      <t>, предоплата</t>
    </r>
    <r>
      <rPr>
        <b/>
        <sz val="12"/>
        <rFont val="Times New Roman"/>
        <family val="1"/>
        <charset val="204"/>
      </rPr>
      <t>- 70 процентов</t>
    </r>
    <r>
      <rPr>
        <sz val="12"/>
        <rFont val="Times New Roman"/>
        <family val="1"/>
        <charset val="204"/>
      </rPr>
      <t xml:space="preserve">. Если оплата по безналу, то предоплата  - </t>
    </r>
    <r>
      <rPr>
        <b/>
        <sz val="12"/>
        <rFont val="Times New Roman"/>
        <family val="1"/>
        <charset val="204"/>
      </rPr>
      <t>100  процентов</t>
    </r>
    <r>
      <rPr>
        <sz val="12"/>
        <rFont val="Times New Roman"/>
        <family val="1"/>
        <charset val="204"/>
      </rPr>
      <t>.</t>
    </r>
  </si>
  <si>
    <t>13. Изменение стоимости стеклопакета при изменении параметров стеклопакета:</t>
  </si>
  <si>
    <r>
      <t xml:space="preserve">9. Стандартный  срок  изготовления -  </t>
    </r>
    <r>
      <rPr>
        <b/>
        <sz val="12"/>
        <rFont val="Times New Roman"/>
        <family val="1"/>
        <charset val="204"/>
      </rPr>
      <t>5-7 дней</t>
    </r>
    <r>
      <rPr>
        <sz val="12"/>
        <rFont val="Times New Roman"/>
        <family val="1"/>
        <charset val="204"/>
      </rPr>
      <t xml:space="preserve">. Возможна установка  на следующий день после замера- в этом случае к общей стоимости пакета прибавляется </t>
    </r>
    <r>
      <rPr>
        <b/>
        <sz val="12"/>
        <rFont val="Times New Roman"/>
        <family val="1"/>
        <charset val="204"/>
      </rPr>
      <t xml:space="preserve">50 </t>
    </r>
    <r>
      <rPr>
        <sz val="12"/>
        <rFont val="Times New Roman"/>
        <family val="1"/>
        <charset val="204"/>
      </rPr>
      <t>процентов.</t>
    </r>
  </si>
  <si>
    <t>7.Уголки для старых AL окон</t>
  </si>
  <si>
    <t>Уголки AL  (материал, установка входит в работу по замене стекла)</t>
  </si>
  <si>
    <t>8. тонирование</t>
  </si>
  <si>
    <t>9.Антивандальная пленка</t>
  </si>
  <si>
    <t>10.Доставка по Москве</t>
  </si>
  <si>
    <t>от1700</t>
  </si>
  <si>
    <t>Прайс на замену витринных стекол в старых AL окнах</t>
  </si>
  <si>
    <t>5.4.Выезд бригады на замер с предварительным разбором стеклопакета</t>
  </si>
  <si>
    <r>
      <t>"+  1900 руб./</t>
    </r>
    <r>
      <rPr>
        <sz val="12"/>
        <rFont val="Times New Roman"/>
        <family val="1"/>
        <charset val="204"/>
      </rPr>
      <t>м</t>
    </r>
    <r>
      <rPr>
        <vertAlign val="superscript"/>
        <sz val="12"/>
        <rFont val="Times New Roman"/>
        <family val="1"/>
        <charset val="204"/>
      </rPr>
      <t>2</t>
    </r>
  </si>
  <si>
    <r>
      <t>"+ 2400 руб./</t>
    </r>
    <r>
      <rPr>
        <sz val="12"/>
        <rFont val="Times New Roman"/>
        <family val="1"/>
        <charset val="204"/>
      </rPr>
      <t xml:space="preserve"> м</t>
    </r>
    <r>
      <rPr>
        <vertAlign val="superscript"/>
        <sz val="12"/>
        <rFont val="Times New Roman"/>
        <family val="1"/>
        <charset val="204"/>
      </rPr>
      <t>2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</si>
  <si>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2"/>
        <color indexed="8"/>
        <rFont val="Times New Roman"/>
        <family val="1"/>
        <charset val="204"/>
      </rPr>
      <t>Одно И-стекло 4 мм, 5мм, 6мм (торN)</t>
    </r>
  </si>
  <si>
    <t>+3300 руб./м2</t>
  </si>
  <si>
    <r>
      <t xml:space="preserve">3.2. </t>
    </r>
    <r>
      <rPr>
        <sz val="12"/>
        <color indexed="8"/>
        <rFont val="Times New Roman"/>
        <family val="1"/>
        <charset val="204"/>
      </rPr>
      <t>Подмосковье до. 10 км от МКАД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</si>
</sst>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vertAlign val="superscript"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sz val="12"/>
      <color indexed="36"/>
      <name val="Times New Roman"/>
      <family val="1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Arial Cyr"/>
      <charset val="204"/>
    </font>
    <font>
      <b/>
      <sz val="12"/>
      <color rgb="FF7030A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0" fillId="0" borderId="0" xfId="0" applyFill="1"/>
    <xf numFmtId="0" fontId="4" fillId="0" borderId="0" xfId="0" applyFont="1"/>
    <xf numFmtId="0" fontId="5" fillId="0" borderId="0" xfId="0" applyFont="1"/>
    <xf numFmtId="0" fontId="5" fillId="0" borderId="25" xfId="0" applyFont="1" applyBorder="1" applyAlignment="1">
      <alignment vertical="top" wrapText="1"/>
    </xf>
    <xf numFmtId="0" fontId="7" fillId="0" borderId="0" xfId="0" applyFont="1"/>
    <xf numFmtId="0" fontId="5" fillId="0" borderId="25" xfId="0" applyFont="1" applyBorder="1" applyAlignment="1">
      <alignment horizontal="justify" vertical="top" wrapText="1"/>
    </xf>
    <xf numFmtId="0" fontId="5" fillId="0" borderId="7" xfId="0" applyFont="1" applyBorder="1" applyAlignment="1">
      <alignment vertical="top" wrapText="1"/>
    </xf>
    <xf numFmtId="9" fontId="5" fillId="0" borderId="25" xfId="0" applyNumberFormat="1" applyFont="1" applyBorder="1" applyAlignment="1">
      <alignment vertical="top" wrapText="1"/>
    </xf>
    <xf numFmtId="0" fontId="22" fillId="0" borderId="25" xfId="0" applyFont="1" applyBorder="1" applyAlignment="1">
      <alignment vertical="top" wrapText="1"/>
    </xf>
    <xf numFmtId="0" fontId="22" fillId="0" borderId="25" xfId="0" applyFont="1" applyBorder="1" applyAlignment="1">
      <alignment wrapText="1"/>
    </xf>
    <xf numFmtId="0" fontId="4" fillId="2" borderId="11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2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8" xfId="0" applyFont="1" applyBorder="1" applyAlignment="1">
      <alignment horizontal="left" wrapText="1" indent="3"/>
    </xf>
    <xf numFmtId="0" fontId="8" fillId="0" borderId="0" xfId="0" applyFont="1"/>
    <xf numFmtId="0" fontId="4" fillId="3" borderId="11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16" fontId="5" fillId="0" borderId="7" xfId="0" applyNumberFormat="1" applyFont="1" applyBorder="1" applyAlignment="1">
      <alignment vertical="top" wrapText="1"/>
    </xf>
    <xf numFmtId="0" fontId="5" fillId="0" borderId="25" xfId="0" applyFont="1" applyBorder="1" applyAlignment="1">
      <alignment horizontal="center" vertical="top" wrapText="1"/>
    </xf>
    <xf numFmtId="0" fontId="17" fillId="0" borderId="25" xfId="0" applyFont="1" applyBorder="1" applyAlignment="1">
      <alignment horizontal="center" vertical="top"/>
    </xf>
    <xf numFmtId="0" fontId="5" fillId="0" borderId="0" xfId="0" applyFont="1" applyAlignment="1">
      <alignment horizontal="justify"/>
    </xf>
    <xf numFmtId="0" fontId="24" fillId="0" borderId="0" xfId="0" applyFont="1"/>
    <xf numFmtId="0" fontId="4" fillId="0" borderId="0" xfId="0" applyFont="1" applyAlignment="1">
      <alignment horizontal="center"/>
    </xf>
    <xf numFmtId="0" fontId="25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0" fontId="5" fillId="0" borderId="0" xfId="0" applyFont="1" applyAlignment="1">
      <alignment horizontal="left" indent="3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justify"/>
    </xf>
    <xf numFmtId="0" fontId="22" fillId="0" borderId="28" xfId="0" applyFont="1" applyBorder="1" applyAlignment="1">
      <alignment horizontal="left" indent="3"/>
    </xf>
    <xf numFmtId="0" fontId="5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horizontal="justify" vertical="top" wrapText="1"/>
    </xf>
    <xf numFmtId="0" fontId="5" fillId="4" borderId="25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0" fillId="0" borderId="21" xfId="0" applyFill="1" applyBorder="1" applyAlignment="1">
      <alignment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vertical="top" wrapText="1"/>
    </xf>
    <xf numFmtId="0" fontId="21" fillId="0" borderId="0" xfId="2"/>
    <xf numFmtId="0" fontId="3" fillId="0" borderId="0" xfId="1"/>
    <xf numFmtId="0" fontId="3" fillId="0" borderId="0" xfId="1" applyFill="1" applyBorder="1"/>
    <xf numFmtId="0" fontId="5" fillId="0" borderId="0" xfId="1" applyFont="1"/>
    <xf numFmtId="0" fontId="5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0" fontId="22" fillId="0" borderId="0" xfId="1" applyFont="1" applyAlignment="1">
      <alignment horizontal="justify"/>
    </xf>
    <xf numFmtId="0" fontId="3" fillId="0" borderId="0" xfId="1" applyAlignment="1"/>
    <xf numFmtId="0" fontId="0" fillId="0" borderId="3" xfId="0" applyBorder="1"/>
    <xf numFmtId="0" fontId="5" fillId="4" borderId="25" xfId="0" applyFont="1" applyFill="1" applyBorder="1" applyAlignment="1">
      <alignment horizontal="justify" vertical="top" wrapText="1"/>
    </xf>
    <xf numFmtId="0" fontId="22" fillId="4" borderId="28" xfId="0" applyFont="1" applyFill="1" applyBorder="1" applyAlignment="1">
      <alignment horizontal="left" wrapText="1" indent="3"/>
    </xf>
    <xf numFmtId="0" fontId="22" fillId="4" borderId="25" xfId="0" applyFont="1" applyFill="1" applyBorder="1" applyAlignment="1">
      <alignment horizontal="center"/>
    </xf>
    <xf numFmtId="0" fontId="22" fillId="4" borderId="27" xfId="0" applyFont="1" applyFill="1" applyBorder="1" applyAlignment="1">
      <alignment horizontal="center"/>
    </xf>
    <xf numFmtId="49" fontId="22" fillId="0" borderId="27" xfId="0" applyNumberFormat="1" applyFont="1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2" fillId="0" borderId="0" xfId="0" applyFont="1" applyAlignment="1"/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3" fillId="0" borderId="0" xfId="0" applyFont="1" applyAlignment="1">
      <alignment horizontal="center"/>
    </xf>
    <xf numFmtId="0" fontId="23" fillId="0" borderId="13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justify"/>
    </xf>
    <xf numFmtId="0" fontId="5" fillId="0" borderId="7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25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0" fillId="0" borderId="12" xfId="0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9" fontId="5" fillId="0" borderId="8" xfId="0" applyNumberFormat="1" applyFont="1" applyFill="1" applyBorder="1" applyAlignment="1">
      <alignment horizontal="center" vertical="top" wrapText="1"/>
    </xf>
    <xf numFmtId="9" fontId="5" fillId="0" borderId="10" xfId="0" applyNumberFormat="1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9" fontId="5" fillId="0" borderId="2" xfId="0" applyNumberFormat="1" applyFont="1" applyFill="1" applyBorder="1" applyAlignment="1">
      <alignment horizontal="center" vertical="top" wrapText="1"/>
    </xf>
    <xf numFmtId="9" fontId="5" fillId="0" borderId="13" xfId="0" applyNumberFormat="1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9" fontId="5" fillId="0" borderId="14" xfId="0" applyNumberFormat="1" applyFont="1" applyBorder="1" applyAlignment="1">
      <alignment horizontal="center" vertical="top" wrapText="1"/>
    </xf>
    <xf numFmtId="9" fontId="5" fillId="0" borderId="26" xfId="0" applyNumberFormat="1" applyFont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9" fontId="5" fillId="0" borderId="14" xfId="0" applyNumberFormat="1" applyFont="1" applyFill="1" applyBorder="1" applyAlignment="1">
      <alignment horizontal="center" vertical="top" wrapText="1"/>
    </xf>
    <xf numFmtId="9" fontId="5" fillId="0" borderId="26" xfId="0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justify"/>
    </xf>
    <xf numFmtId="0" fontId="3" fillId="0" borderId="0" xfId="1" applyAlignment="1"/>
    <xf numFmtId="0" fontId="0" fillId="0" borderId="4" xfId="0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9" fontId="5" fillId="0" borderId="5" xfId="0" applyNumberFormat="1" applyFont="1" applyFill="1" applyBorder="1" applyAlignment="1">
      <alignment horizontal="center" vertical="top" wrapText="1"/>
    </xf>
    <xf numFmtId="9" fontId="5" fillId="0" borderId="22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0" fillId="4" borderId="0" xfId="0" applyFont="1" applyFill="1" applyBorder="1" applyAlignment="1">
      <alignment horizontal="center" wrapText="1"/>
    </xf>
    <xf numFmtId="0" fontId="20" fillId="4" borderId="0" xfId="0" applyFont="1" applyFill="1" applyAlignment="1">
      <alignment horizont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1" xfId="0" applyFont="1" applyFill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 wrapText="1"/>
    </xf>
    <xf numFmtId="0" fontId="0" fillId="0" borderId="18" xfId="0" applyFill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2" fillId="0" borderId="0" xfId="1" applyFont="1" applyAlignment="1">
      <alignment horizontal="justify"/>
    </xf>
    <xf numFmtId="0" fontId="0" fillId="0" borderId="10" xfId="0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top" wrapText="1"/>
    </xf>
  </cellXfs>
  <cellStyles count="6">
    <cellStyle name="Обычный" xfId="0" builtinId="0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  <cellStyle name="Обычный 5" xfId="5" xr:uid="{00000000-0005-0000-0000-000005000000}"/>
    <cellStyle name="Процентный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28"/>
  <sheetViews>
    <sheetView tabSelected="1" workbookViewId="0">
      <selection activeCell="H6" sqref="H6"/>
    </sheetView>
  </sheetViews>
  <sheetFormatPr defaultRowHeight="12.75" x14ac:dyDescent="0.2"/>
  <cols>
    <col min="1" max="1" width="68" customWidth="1"/>
    <col min="2" max="2" width="52.140625" customWidth="1"/>
    <col min="3" max="3" width="13.85546875" customWidth="1"/>
    <col min="4" max="4" width="14.85546875" customWidth="1"/>
  </cols>
  <sheetData>
    <row r="1" spans="1:4" ht="32.25" thickBot="1" x14ac:dyDescent="0.25">
      <c r="A1" s="11" t="s">
        <v>9</v>
      </c>
      <c r="B1" s="12" t="s">
        <v>10</v>
      </c>
      <c r="C1" s="12" t="s">
        <v>44</v>
      </c>
      <c r="D1" s="12" t="s">
        <v>11</v>
      </c>
    </row>
    <row r="2" spans="1:4" ht="19.5" thickBot="1" x14ac:dyDescent="0.25">
      <c r="A2" s="64" t="s">
        <v>12</v>
      </c>
      <c r="B2" s="6" t="s">
        <v>13</v>
      </c>
      <c r="C2" s="38" t="s">
        <v>14</v>
      </c>
      <c r="D2" s="37">
        <v>4200</v>
      </c>
    </row>
    <row r="3" spans="1:4" ht="32.25" customHeight="1" thickBot="1" x14ac:dyDescent="0.25">
      <c r="A3" s="70"/>
      <c r="B3" s="6" t="s">
        <v>41</v>
      </c>
      <c r="C3" s="39" t="s">
        <v>14</v>
      </c>
      <c r="D3" s="40">
        <v>4600</v>
      </c>
    </row>
    <row r="4" spans="1:4" ht="105.75" hidden="1" customHeight="1" thickBot="1" x14ac:dyDescent="0.3">
      <c r="A4" s="3"/>
      <c r="B4" s="6" t="s">
        <v>42</v>
      </c>
      <c r="C4" s="4" t="s">
        <v>14</v>
      </c>
      <c r="D4" s="4">
        <v>4600</v>
      </c>
    </row>
    <row r="5" spans="1:4" ht="64.5" customHeight="1" thickBot="1" x14ac:dyDescent="0.25">
      <c r="A5" s="63" t="s">
        <v>15</v>
      </c>
      <c r="B5" s="4" t="s">
        <v>16</v>
      </c>
      <c r="C5" s="4" t="s">
        <v>17</v>
      </c>
      <c r="D5" s="8">
        <v>0.25</v>
      </c>
    </row>
    <row r="6" spans="1:4" ht="45.75" customHeight="1" thickBot="1" x14ac:dyDescent="0.25">
      <c r="A6" s="64"/>
      <c r="B6" s="4" t="s">
        <v>40</v>
      </c>
      <c r="C6" s="4" t="s">
        <v>17</v>
      </c>
      <c r="D6" s="8">
        <v>0.35</v>
      </c>
    </row>
    <row r="7" spans="1:4" ht="51" customHeight="1" thickBot="1" x14ac:dyDescent="0.25">
      <c r="A7" s="64"/>
      <c r="B7" s="4" t="s">
        <v>18</v>
      </c>
      <c r="C7" s="4" t="s">
        <v>17</v>
      </c>
      <c r="D7" s="8">
        <v>0.45</v>
      </c>
    </row>
    <row r="8" spans="1:4" ht="53.25" customHeight="1" thickBot="1" x14ac:dyDescent="0.25">
      <c r="A8" s="64"/>
      <c r="B8" s="4" t="s">
        <v>19</v>
      </c>
      <c r="C8" s="4" t="s">
        <v>17</v>
      </c>
      <c r="D8" s="8">
        <v>0.45</v>
      </c>
    </row>
    <row r="9" spans="1:4" ht="49.5" customHeight="1" thickBot="1" x14ac:dyDescent="0.25">
      <c r="A9" s="65"/>
      <c r="B9" s="4" t="s">
        <v>20</v>
      </c>
      <c r="C9" s="4" t="s">
        <v>14</v>
      </c>
      <c r="D9" s="4" t="s">
        <v>21</v>
      </c>
    </row>
    <row r="10" spans="1:4" ht="16.5" thickBot="1" x14ac:dyDescent="0.25">
      <c r="A10" s="63" t="s">
        <v>22</v>
      </c>
      <c r="B10" s="4" t="s">
        <v>23</v>
      </c>
      <c r="C10" s="4" t="s">
        <v>4</v>
      </c>
      <c r="D10" s="4">
        <v>1350</v>
      </c>
    </row>
    <row r="11" spans="1:4" ht="16.5" thickBot="1" x14ac:dyDescent="0.25">
      <c r="A11" s="64"/>
      <c r="B11" s="4" t="s">
        <v>215</v>
      </c>
      <c r="C11" s="4" t="s">
        <v>4</v>
      </c>
      <c r="D11" s="4">
        <v>1700</v>
      </c>
    </row>
    <row r="12" spans="1:4" ht="16.5" thickBot="1" x14ac:dyDescent="0.25">
      <c r="A12" s="64"/>
      <c r="B12" s="9" t="s">
        <v>24</v>
      </c>
      <c r="C12" s="4" t="s">
        <v>4</v>
      </c>
      <c r="D12" s="4">
        <v>2100</v>
      </c>
    </row>
    <row r="13" spans="1:4" ht="32.25" thickBot="1" x14ac:dyDescent="0.25">
      <c r="A13" s="65"/>
      <c r="B13" s="9" t="s">
        <v>25</v>
      </c>
      <c r="C13" s="4" t="s">
        <v>4</v>
      </c>
      <c r="D13" s="4" t="s">
        <v>26</v>
      </c>
    </row>
    <row r="14" spans="1:4" ht="16.5" thickBot="1" x14ac:dyDescent="0.25">
      <c r="A14" s="63" t="s">
        <v>27</v>
      </c>
      <c r="B14" s="4" t="s">
        <v>23</v>
      </c>
      <c r="C14" s="4" t="s">
        <v>28</v>
      </c>
      <c r="D14" s="4">
        <v>3000</v>
      </c>
    </row>
    <row r="15" spans="1:4" ht="16.5" thickBot="1" x14ac:dyDescent="0.25">
      <c r="A15" s="64"/>
      <c r="B15" s="4" t="s">
        <v>215</v>
      </c>
      <c r="C15" s="4" t="s">
        <v>4</v>
      </c>
      <c r="D15" s="4">
        <v>3350</v>
      </c>
    </row>
    <row r="16" spans="1:4" ht="16.5" thickBot="1" x14ac:dyDescent="0.25">
      <c r="A16" s="64"/>
      <c r="B16" s="9" t="s">
        <v>24</v>
      </c>
      <c r="C16" s="4" t="s">
        <v>4</v>
      </c>
      <c r="D16" s="4">
        <v>3750</v>
      </c>
    </row>
    <row r="17" spans="1:4" ht="32.25" thickBot="1" x14ac:dyDescent="0.25">
      <c r="A17" s="65"/>
      <c r="B17" s="9" t="s">
        <v>25</v>
      </c>
      <c r="C17" s="4" t="s">
        <v>4</v>
      </c>
      <c r="D17" s="4" t="s">
        <v>29</v>
      </c>
    </row>
    <row r="18" spans="1:4" ht="16.5" thickBot="1" x14ac:dyDescent="0.3">
      <c r="A18" s="63" t="s">
        <v>30</v>
      </c>
      <c r="B18" s="10" t="s">
        <v>31</v>
      </c>
      <c r="C18" s="10" t="s">
        <v>4</v>
      </c>
      <c r="D18" s="4">
        <v>1300</v>
      </c>
    </row>
    <row r="19" spans="1:4" ht="32.25" thickBot="1" x14ac:dyDescent="0.3">
      <c r="A19" s="64"/>
      <c r="B19" s="10" t="s">
        <v>32</v>
      </c>
      <c r="C19" s="10" t="s">
        <v>4</v>
      </c>
      <c r="D19" s="4">
        <v>1700</v>
      </c>
    </row>
    <row r="20" spans="1:4" ht="32.25" thickBot="1" x14ac:dyDescent="0.3">
      <c r="A20" s="64"/>
      <c r="B20" s="10" t="s">
        <v>33</v>
      </c>
      <c r="C20" s="10" t="s">
        <v>4</v>
      </c>
      <c r="D20" s="4" t="s">
        <v>34</v>
      </c>
    </row>
    <row r="21" spans="1:4" ht="19.5" thickBot="1" x14ac:dyDescent="0.3">
      <c r="A21" s="65"/>
      <c r="B21" s="10" t="s">
        <v>43</v>
      </c>
      <c r="C21" s="10" t="s">
        <v>4</v>
      </c>
      <c r="D21" s="4">
        <v>650</v>
      </c>
    </row>
    <row r="22" spans="1:4" ht="16.5" thickBot="1" x14ac:dyDescent="0.25">
      <c r="A22" s="63" t="s">
        <v>35</v>
      </c>
      <c r="B22" s="6" t="s">
        <v>36</v>
      </c>
      <c r="C22" s="4" t="s">
        <v>4</v>
      </c>
      <c r="D22" s="4">
        <v>350</v>
      </c>
    </row>
    <row r="23" spans="1:4" ht="16.5" thickBot="1" x14ac:dyDescent="0.25">
      <c r="A23" s="64"/>
      <c r="B23" s="6" t="s">
        <v>37</v>
      </c>
      <c r="C23" s="4" t="s">
        <v>4</v>
      </c>
      <c r="D23" s="4">
        <v>550</v>
      </c>
    </row>
    <row r="24" spans="1:4" ht="32.25" thickBot="1" x14ac:dyDescent="0.25">
      <c r="A24" s="64"/>
      <c r="B24" s="6" t="s">
        <v>38</v>
      </c>
      <c r="C24" s="4" t="s">
        <v>4</v>
      </c>
      <c r="D24" s="4" t="s">
        <v>39</v>
      </c>
    </row>
    <row r="25" spans="1:4" ht="32.25" thickBot="1" x14ac:dyDescent="0.25">
      <c r="A25" s="65"/>
      <c r="B25" s="54" t="s">
        <v>210</v>
      </c>
      <c r="C25" s="37" t="s">
        <v>4</v>
      </c>
      <c r="D25" s="37">
        <v>3000</v>
      </c>
    </row>
    <row r="27" spans="1:4" ht="18.75" x14ac:dyDescent="0.25">
      <c r="A27" s="5" t="s">
        <v>45</v>
      </c>
    </row>
    <row r="28" spans="1:4" ht="15" x14ac:dyDescent="0.25">
      <c r="A28" s="5" t="s">
        <v>46</v>
      </c>
    </row>
    <row r="29" spans="1:4" ht="15" x14ac:dyDescent="0.25">
      <c r="A29" s="5"/>
    </row>
    <row r="30" spans="1:4" ht="15" x14ac:dyDescent="0.25">
      <c r="A30" s="5" t="s">
        <v>47</v>
      </c>
    </row>
    <row r="32" spans="1:4" x14ac:dyDescent="0.2">
      <c r="A32" s="66" t="s">
        <v>48</v>
      </c>
      <c r="B32" s="66"/>
    </row>
    <row r="33" spans="1:2" ht="13.5" thickBot="1" x14ac:dyDescent="0.25">
      <c r="A33" s="67"/>
      <c r="B33" s="67"/>
    </row>
    <row r="34" spans="1:2" ht="19.5" thickBot="1" x14ac:dyDescent="0.3">
      <c r="A34" s="13" t="s">
        <v>49</v>
      </c>
      <c r="B34" s="14" t="s">
        <v>50</v>
      </c>
    </row>
    <row r="35" spans="1:2" ht="19.5" thickBot="1" x14ac:dyDescent="0.3">
      <c r="A35" s="17" t="s">
        <v>51</v>
      </c>
      <c r="B35" s="15" t="s">
        <v>52</v>
      </c>
    </row>
    <row r="36" spans="1:2" ht="19.5" thickBot="1" x14ac:dyDescent="0.3">
      <c r="A36" s="17" t="s">
        <v>53</v>
      </c>
      <c r="B36" s="15" t="s">
        <v>54</v>
      </c>
    </row>
    <row r="37" spans="1:2" ht="19.5" thickBot="1" x14ac:dyDescent="0.3">
      <c r="A37" s="17" t="s">
        <v>213</v>
      </c>
      <c r="B37" s="15" t="s">
        <v>55</v>
      </c>
    </row>
    <row r="38" spans="1:2" ht="19.5" thickBot="1" x14ac:dyDescent="0.3">
      <c r="A38" s="55" t="s">
        <v>56</v>
      </c>
      <c r="B38" s="56" t="s">
        <v>211</v>
      </c>
    </row>
    <row r="39" spans="1:2" ht="19.5" thickBot="1" x14ac:dyDescent="0.3">
      <c r="A39" s="55" t="s">
        <v>58</v>
      </c>
      <c r="B39" s="57" t="s">
        <v>212</v>
      </c>
    </row>
    <row r="40" spans="1:2" ht="32.25" thickBot="1" x14ac:dyDescent="0.3">
      <c r="A40" s="17" t="s">
        <v>60</v>
      </c>
      <c r="B40" s="16" t="s">
        <v>61</v>
      </c>
    </row>
    <row r="41" spans="1:2" ht="84" thickBot="1" x14ac:dyDescent="0.3">
      <c r="A41" s="17" t="s">
        <v>62</v>
      </c>
      <c r="B41" s="16" t="s">
        <v>63</v>
      </c>
    </row>
    <row r="42" spans="1:2" ht="45.75" thickBot="1" x14ac:dyDescent="0.3">
      <c r="A42" s="17" t="s">
        <v>64</v>
      </c>
      <c r="B42" s="16" t="s">
        <v>65</v>
      </c>
    </row>
    <row r="43" spans="1:2" ht="32.25" thickBot="1" x14ac:dyDescent="0.3">
      <c r="A43" s="17" t="s">
        <v>66</v>
      </c>
      <c r="B43" s="16" t="s">
        <v>67</v>
      </c>
    </row>
    <row r="44" spans="1:2" ht="16.5" thickBot="1" x14ac:dyDescent="0.3">
      <c r="A44" s="17" t="s">
        <v>68</v>
      </c>
      <c r="B44" s="16">
        <f>Стеклопакеты!E70</f>
        <v>0</v>
      </c>
    </row>
    <row r="45" spans="1:2" ht="19.5" thickBot="1" x14ac:dyDescent="0.3">
      <c r="A45" s="17" t="s">
        <v>69</v>
      </c>
      <c r="B45" s="16" t="s">
        <v>70</v>
      </c>
    </row>
    <row r="46" spans="1:2" ht="19.5" thickBot="1" x14ac:dyDescent="0.3">
      <c r="A46" s="17" t="s">
        <v>71</v>
      </c>
      <c r="B46" s="16" t="s">
        <v>72</v>
      </c>
    </row>
    <row r="47" spans="1:2" ht="19.5" thickBot="1" x14ac:dyDescent="0.3">
      <c r="A47" s="17" t="s">
        <v>73</v>
      </c>
      <c r="B47" s="16" t="s">
        <v>74</v>
      </c>
    </row>
    <row r="48" spans="1:2" ht="19.5" thickBot="1" x14ac:dyDescent="0.3">
      <c r="A48" s="17" t="s">
        <v>75</v>
      </c>
      <c r="B48" s="16" t="s">
        <v>76</v>
      </c>
    </row>
    <row r="49" spans="1:4" ht="19.5" thickBot="1" x14ac:dyDescent="0.3">
      <c r="A49" s="17" t="s">
        <v>77</v>
      </c>
      <c r="B49" s="16" t="s">
        <v>78</v>
      </c>
    </row>
    <row r="50" spans="1:4" ht="32.25" thickBot="1" x14ac:dyDescent="0.3">
      <c r="A50" s="17" t="s">
        <v>79</v>
      </c>
      <c r="B50" s="16" t="s">
        <v>80</v>
      </c>
    </row>
    <row r="51" spans="1:4" ht="16.5" thickBot="1" x14ac:dyDescent="0.3">
      <c r="A51" s="17" t="s">
        <v>81</v>
      </c>
      <c r="B51" s="16" t="s">
        <v>82</v>
      </c>
    </row>
    <row r="52" spans="1:4" ht="19.5" thickBot="1" x14ac:dyDescent="0.3">
      <c r="A52" s="17" t="s">
        <v>83</v>
      </c>
      <c r="B52" s="16" t="s">
        <v>84</v>
      </c>
    </row>
    <row r="53" spans="1:4" ht="19.5" thickBot="1" x14ac:dyDescent="0.3">
      <c r="A53" s="17" t="s">
        <v>85</v>
      </c>
      <c r="B53" s="16" t="s">
        <v>86</v>
      </c>
    </row>
    <row r="54" spans="1:4" ht="35.25" thickBot="1" x14ac:dyDescent="0.3">
      <c r="A54" s="17" t="s">
        <v>87</v>
      </c>
      <c r="B54" s="16" t="s">
        <v>88</v>
      </c>
    </row>
    <row r="55" spans="1:4" ht="19.5" thickBot="1" x14ac:dyDescent="0.3">
      <c r="A55" s="17" t="s">
        <v>89</v>
      </c>
      <c r="B55" s="16" t="s">
        <v>90</v>
      </c>
    </row>
    <row r="56" spans="1:4" ht="19.5" thickBot="1" x14ac:dyDescent="0.3">
      <c r="A56" s="17" t="s">
        <v>91</v>
      </c>
      <c r="B56" s="16" t="s">
        <v>86</v>
      </c>
      <c r="D56" s="27"/>
    </row>
    <row r="57" spans="1:4" ht="16.5" thickBot="1" x14ac:dyDescent="0.3">
      <c r="A57" s="17" t="s">
        <v>92</v>
      </c>
      <c r="B57" s="16" t="s">
        <v>93</v>
      </c>
    </row>
    <row r="59" spans="1:4" ht="15" x14ac:dyDescent="0.25">
      <c r="A59" s="18" t="s">
        <v>94</v>
      </c>
    </row>
    <row r="60" spans="1:4" ht="42" customHeight="1" x14ac:dyDescent="0.25">
      <c r="A60" s="68" t="s">
        <v>95</v>
      </c>
      <c r="B60" s="59"/>
    </row>
    <row r="61" spans="1:4" ht="67.5" customHeight="1" x14ac:dyDescent="0.25">
      <c r="A61" s="68" t="s">
        <v>96</v>
      </c>
      <c r="B61" s="59"/>
    </row>
    <row r="62" spans="1:4" ht="15" x14ac:dyDescent="0.25">
      <c r="A62" s="18" t="s">
        <v>97</v>
      </c>
    </row>
    <row r="63" spans="1:4" ht="15" x14ac:dyDescent="0.25">
      <c r="A63" s="5" t="s">
        <v>101</v>
      </c>
    </row>
    <row r="64" spans="1:4" ht="45" customHeight="1" x14ac:dyDescent="0.25">
      <c r="A64" s="69" t="s">
        <v>98</v>
      </c>
      <c r="B64" s="59"/>
    </row>
    <row r="65" spans="1:7" ht="13.5" x14ac:dyDescent="0.25">
      <c r="A65" s="69" t="s">
        <v>99</v>
      </c>
      <c r="B65" s="59"/>
    </row>
    <row r="68" spans="1:7" ht="13.5" x14ac:dyDescent="0.25">
      <c r="A68" s="61" t="s">
        <v>100</v>
      </c>
      <c r="B68" s="62"/>
    </row>
    <row r="70" spans="1:7" ht="15.75" x14ac:dyDescent="0.25">
      <c r="A70" s="28" t="s">
        <v>164</v>
      </c>
    </row>
    <row r="71" spans="1:7" ht="15.75" x14ac:dyDescent="0.25">
      <c r="A71" s="28"/>
    </row>
    <row r="72" spans="1:7" ht="13.5" x14ac:dyDescent="0.25">
      <c r="A72" s="60" t="s">
        <v>165</v>
      </c>
      <c r="B72" s="59"/>
    </row>
    <row r="73" spans="1:7" ht="15.75" x14ac:dyDescent="0.25">
      <c r="A73" s="26"/>
    </row>
    <row r="74" spans="1:7" ht="53.25" customHeight="1" x14ac:dyDescent="0.25">
      <c r="A74" s="75" t="s">
        <v>166</v>
      </c>
      <c r="B74" s="59"/>
    </row>
    <row r="75" spans="1:7" ht="15.75" x14ac:dyDescent="0.25">
      <c r="A75" s="26"/>
    </row>
    <row r="76" spans="1:7" ht="35.25" customHeight="1" x14ac:dyDescent="0.25">
      <c r="A76" s="75"/>
      <c r="B76" s="59"/>
    </row>
    <row r="77" spans="1:7" ht="16.5" thickBot="1" x14ac:dyDescent="0.3">
      <c r="A77" s="29" t="s">
        <v>191</v>
      </c>
    </row>
    <row r="78" spans="1:7" ht="63.75" thickBot="1" x14ac:dyDescent="0.3">
      <c r="A78" s="19" t="s">
        <v>9</v>
      </c>
      <c r="B78" s="20" t="s">
        <v>10</v>
      </c>
      <c r="C78" s="21" t="s">
        <v>102</v>
      </c>
      <c r="D78" s="21" t="s">
        <v>103</v>
      </c>
      <c r="E78" s="21" t="s">
        <v>104</v>
      </c>
      <c r="F78" s="21" t="s">
        <v>105</v>
      </c>
      <c r="G78" s="22" t="s">
        <v>106</v>
      </c>
    </row>
    <row r="79" spans="1:7" ht="15.75" x14ac:dyDescent="0.25">
      <c r="A79" s="30"/>
    </row>
    <row r="80" spans="1:7" ht="16.5" thickBot="1" x14ac:dyDescent="0.25">
      <c r="A80" s="7">
        <v>2</v>
      </c>
      <c r="B80" s="71" t="s">
        <v>167</v>
      </c>
      <c r="C80" s="72"/>
      <c r="D80" s="72"/>
      <c r="E80" s="72"/>
      <c r="F80" s="72"/>
      <c r="G80" s="73"/>
    </row>
    <row r="81" spans="1:7" ht="16.5" thickBot="1" x14ac:dyDescent="0.25">
      <c r="A81" s="35" t="s">
        <v>111</v>
      </c>
      <c r="B81" s="4" t="s">
        <v>108</v>
      </c>
      <c r="C81" s="4" t="s">
        <v>107</v>
      </c>
      <c r="D81" s="24">
        <v>1350</v>
      </c>
      <c r="E81" s="24">
        <v>1700</v>
      </c>
      <c r="F81" s="24">
        <v>2100</v>
      </c>
      <c r="G81" s="25" t="s">
        <v>109</v>
      </c>
    </row>
    <row r="82" spans="1:7" ht="16.5" thickBot="1" x14ac:dyDescent="0.25">
      <c r="A82" s="23" t="s">
        <v>112</v>
      </c>
      <c r="B82" s="4" t="s">
        <v>110</v>
      </c>
      <c r="C82" s="4" t="s">
        <v>107</v>
      </c>
      <c r="D82" s="24">
        <v>3000</v>
      </c>
      <c r="E82" s="24">
        <v>3350</v>
      </c>
      <c r="F82" s="24">
        <v>3750</v>
      </c>
      <c r="G82" s="25" t="s">
        <v>109</v>
      </c>
    </row>
    <row r="83" spans="1:7" ht="15.75" x14ac:dyDescent="0.25">
      <c r="A83" s="26" t="s">
        <v>8</v>
      </c>
    </row>
    <row r="84" spans="1:7" ht="15.75" x14ac:dyDescent="0.25">
      <c r="A84" s="26"/>
    </row>
    <row r="85" spans="1:7" ht="15.75" x14ac:dyDescent="0.25">
      <c r="A85" s="31"/>
    </row>
    <row r="86" spans="1:7" ht="67.5" customHeight="1" x14ac:dyDescent="0.25">
      <c r="A86" s="75" t="s">
        <v>192</v>
      </c>
      <c r="B86" s="59"/>
    </row>
    <row r="87" spans="1:7" ht="15.75" x14ac:dyDescent="0.25">
      <c r="A87" s="32"/>
    </row>
    <row r="88" spans="1:7" ht="105.75" customHeight="1" x14ac:dyDescent="0.25">
      <c r="A88" s="60" t="s">
        <v>193</v>
      </c>
      <c r="B88" s="59"/>
    </row>
    <row r="89" spans="1:7" ht="15.75" x14ac:dyDescent="0.25">
      <c r="A89" s="33"/>
    </row>
    <row r="90" spans="1:7" ht="24" customHeight="1" x14ac:dyDescent="0.25">
      <c r="A90" s="60" t="s">
        <v>194</v>
      </c>
      <c r="B90" s="59"/>
    </row>
    <row r="91" spans="1:7" ht="15.75" x14ac:dyDescent="0.25">
      <c r="A91" s="26"/>
    </row>
    <row r="92" spans="1:7" ht="82.5" customHeight="1" x14ac:dyDescent="0.25">
      <c r="A92" s="75" t="s">
        <v>195</v>
      </c>
      <c r="B92" s="59"/>
    </row>
    <row r="93" spans="1:7" ht="15.75" x14ac:dyDescent="0.25">
      <c r="A93" s="33"/>
      <c r="C93" t="s">
        <v>8</v>
      </c>
    </row>
    <row r="94" spans="1:7" ht="33" customHeight="1" x14ac:dyDescent="0.25">
      <c r="A94" s="60" t="s">
        <v>196</v>
      </c>
      <c r="B94" s="59"/>
    </row>
    <row r="95" spans="1:7" ht="15.75" x14ac:dyDescent="0.25">
      <c r="A95" s="26"/>
    </row>
    <row r="96" spans="1:7" ht="104.25" customHeight="1" x14ac:dyDescent="0.25">
      <c r="A96" s="60" t="s">
        <v>197</v>
      </c>
      <c r="B96" s="59"/>
    </row>
    <row r="97" spans="1:2" ht="15.75" x14ac:dyDescent="0.25">
      <c r="A97" s="33"/>
    </row>
    <row r="98" spans="1:2" ht="30" customHeight="1" x14ac:dyDescent="0.25">
      <c r="A98" s="60" t="s">
        <v>202</v>
      </c>
      <c r="B98" s="59"/>
    </row>
    <row r="99" spans="1:2" ht="15.75" x14ac:dyDescent="0.25">
      <c r="A99" s="26"/>
    </row>
    <row r="100" spans="1:2" ht="36.75" customHeight="1" x14ac:dyDescent="0.25">
      <c r="A100" s="60" t="s">
        <v>198</v>
      </c>
      <c r="B100" s="59"/>
    </row>
    <row r="101" spans="1:2" ht="36.75" customHeight="1" x14ac:dyDescent="0.25">
      <c r="A101" s="76" t="s">
        <v>199</v>
      </c>
      <c r="B101" s="59"/>
    </row>
    <row r="102" spans="1:2" ht="13.5" x14ac:dyDescent="0.25">
      <c r="A102" s="60" t="s">
        <v>200</v>
      </c>
      <c r="B102" s="59"/>
    </row>
    <row r="103" spans="1:2" ht="15.75" x14ac:dyDescent="0.25">
      <c r="A103" s="26"/>
    </row>
    <row r="104" spans="1:2" ht="13.5" x14ac:dyDescent="0.25">
      <c r="A104" s="60" t="s">
        <v>201</v>
      </c>
      <c r="B104" s="59"/>
    </row>
    <row r="105" spans="1:2" ht="16.5" thickBot="1" x14ac:dyDescent="0.3">
      <c r="A105" s="74"/>
      <c r="B105" s="74"/>
    </row>
    <row r="106" spans="1:2" ht="19.5" thickBot="1" x14ac:dyDescent="0.3">
      <c r="A106" s="13" t="s">
        <v>49</v>
      </c>
      <c r="B106" s="14" t="s">
        <v>50</v>
      </c>
    </row>
    <row r="107" spans="1:2" ht="19.5" thickBot="1" x14ac:dyDescent="0.3">
      <c r="A107" s="34" t="s">
        <v>168</v>
      </c>
      <c r="B107" s="15" t="s">
        <v>52</v>
      </c>
    </row>
    <row r="108" spans="1:2" ht="19.5" thickBot="1" x14ac:dyDescent="0.3">
      <c r="A108" s="34" t="s">
        <v>169</v>
      </c>
      <c r="B108" s="15" t="s">
        <v>54</v>
      </c>
    </row>
    <row r="109" spans="1:2" ht="19.5" thickBot="1" x14ac:dyDescent="0.3">
      <c r="A109" s="34" t="s">
        <v>170</v>
      </c>
      <c r="B109" s="15" t="s">
        <v>55</v>
      </c>
    </row>
    <row r="110" spans="1:2" ht="19.5" thickBot="1" x14ac:dyDescent="0.3">
      <c r="A110" s="34" t="s">
        <v>171</v>
      </c>
      <c r="B110" s="15" t="s">
        <v>57</v>
      </c>
    </row>
    <row r="111" spans="1:2" ht="19.5" thickBot="1" x14ac:dyDescent="0.3">
      <c r="A111" s="34" t="s">
        <v>172</v>
      </c>
      <c r="B111" s="16" t="s">
        <v>59</v>
      </c>
    </row>
    <row r="112" spans="1:2" ht="19.5" thickBot="1" x14ac:dyDescent="0.3">
      <c r="A112" s="34" t="s">
        <v>173</v>
      </c>
      <c r="B112" s="16" t="s">
        <v>61</v>
      </c>
    </row>
    <row r="113" spans="1:2" ht="19.5" thickBot="1" x14ac:dyDescent="0.3">
      <c r="A113" s="34" t="s">
        <v>174</v>
      </c>
      <c r="B113" s="16" t="s">
        <v>175</v>
      </c>
    </row>
    <row r="114" spans="1:2" ht="19.5" thickBot="1" x14ac:dyDescent="0.3">
      <c r="A114" s="34" t="s">
        <v>176</v>
      </c>
      <c r="B114" s="16" t="s">
        <v>177</v>
      </c>
    </row>
    <row r="115" spans="1:2" ht="16.5" thickBot="1" x14ac:dyDescent="0.3">
      <c r="A115" s="34" t="s">
        <v>178</v>
      </c>
      <c r="B115" s="58" t="s">
        <v>214</v>
      </c>
    </row>
    <row r="116" spans="1:2" ht="19.5" thickBot="1" x14ac:dyDescent="0.3">
      <c r="A116" s="34" t="s">
        <v>179</v>
      </c>
      <c r="B116" s="16" t="s">
        <v>70</v>
      </c>
    </row>
    <row r="117" spans="1:2" ht="19.5" thickBot="1" x14ac:dyDescent="0.3">
      <c r="A117" s="34" t="s">
        <v>180</v>
      </c>
      <c r="B117" s="16" t="s">
        <v>72</v>
      </c>
    </row>
    <row r="118" spans="1:2" ht="19.5" thickBot="1" x14ac:dyDescent="0.3">
      <c r="A118" s="34" t="s">
        <v>181</v>
      </c>
      <c r="B118" s="16" t="s">
        <v>74</v>
      </c>
    </row>
    <row r="119" spans="1:2" ht="16.5" thickBot="1" x14ac:dyDescent="0.3">
      <c r="A119" s="34" t="s">
        <v>182</v>
      </c>
      <c r="B119" s="16" t="s">
        <v>80</v>
      </c>
    </row>
    <row r="120" spans="1:2" ht="16.5" thickBot="1" x14ac:dyDescent="0.3">
      <c r="A120" s="34" t="s">
        <v>183</v>
      </c>
      <c r="B120" s="16" t="s">
        <v>82</v>
      </c>
    </row>
    <row r="121" spans="1:2" ht="19.5" thickBot="1" x14ac:dyDescent="0.3">
      <c r="A121" s="34" t="s">
        <v>184</v>
      </c>
      <c r="B121" s="16" t="s">
        <v>84</v>
      </c>
    </row>
    <row r="122" spans="1:2" ht="19.5" thickBot="1" x14ac:dyDescent="0.3">
      <c r="A122" s="34" t="s">
        <v>185</v>
      </c>
      <c r="B122" s="16" t="s">
        <v>86</v>
      </c>
    </row>
    <row r="123" spans="1:2" ht="19.5" thickBot="1" x14ac:dyDescent="0.3">
      <c r="A123" s="34" t="s">
        <v>186</v>
      </c>
      <c r="B123" s="16" t="s">
        <v>88</v>
      </c>
    </row>
    <row r="124" spans="1:2" ht="19.5" thickBot="1" x14ac:dyDescent="0.3">
      <c r="A124" s="34" t="s">
        <v>187</v>
      </c>
      <c r="B124" s="16" t="s">
        <v>90</v>
      </c>
    </row>
    <row r="125" spans="1:2" ht="19.5" thickBot="1" x14ac:dyDescent="0.3">
      <c r="A125" s="34" t="s">
        <v>188</v>
      </c>
      <c r="B125" s="16" t="s">
        <v>86</v>
      </c>
    </row>
    <row r="126" spans="1:2" ht="16.5" thickBot="1" x14ac:dyDescent="0.3">
      <c r="A126" s="34" t="s">
        <v>189</v>
      </c>
      <c r="B126" s="16" t="s">
        <v>93</v>
      </c>
    </row>
    <row r="127" spans="1:2" ht="15.75" x14ac:dyDescent="0.25">
      <c r="A127" s="2"/>
    </row>
    <row r="128" spans="1:2" ht="15.75" x14ac:dyDescent="0.25">
      <c r="A128" s="2" t="s">
        <v>190</v>
      </c>
    </row>
  </sheetData>
  <mergeCells count="28">
    <mergeCell ref="A104:B104"/>
    <mergeCell ref="A2:A3"/>
    <mergeCell ref="B80:G80"/>
    <mergeCell ref="A105:B105"/>
    <mergeCell ref="A72:B72"/>
    <mergeCell ref="A74:B74"/>
    <mergeCell ref="A76:B76"/>
    <mergeCell ref="A86:B86"/>
    <mergeCell ref="A88:B88"/>
    <mergeCell ref="A90:B90"/>
    <mergeCell ref="A92:B92"/>
    <mergeCell ref="A94:B94"/>
    <mergeCell ref="A96:B96"/>
    <mergeCell ref="A98:B98"/>
    <mergeCell ref="A100:B100"/>
    <mergeCell ref="A101:B101"/>
    <mergeCell ref="A102:B102"/>
    <mergeCell ref="A68:B68"/>
    <mergeCell ref="A5:A9"/>
    <mergeCell ref="A10:A13"/>
    <mergeCell ref="A14:A17"/>
    <mergeCell ref="A18:A21"/>
    <mergeCell ref="A22:A25"/>
    <mergeCell ref="A32:B33"/>
    <mergeCell ref="A60:B60"/>
    <mergeCell ref="A61:B61"/>
    <mergeCell ref="A64:B64"/>
    <mergeCell ref="A65:B65"/>
  </mergeCells>
  <pageMargins left="0.25" right="0.25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5"/>
  <sheetViews>
    <sheetView topLeftCell="A13" zoomScaleNormal="100" workbookViewId="0">
      <selection activeCell="B15" sqref="B15:C16"/>
    </sheetView>
  </sheetViews>
  <sheetFormatPr defaultRowHeight="12.75" x14ac:dyDescent="0.2"/>
  <cols>
    <col min="1" max="1" width="36.5703125" customWidth="1"/>
    <col min="2" max="2" width="46.5703125" customWidth="1"/>
    <col min="3" max="3" width="0.140625" hidden="1" customWidth="1"/>
    <col min="4" max="4" width="16.140625" customWidth="1"/>
    <col min="5" max="5" width="9.140625" hidden="1" customWidth="1"/>
    <col min="6" max="6" width="12.85546875" style="1" customWidth="1"/>
    <col min="7" max="7" width="9.140625" hidden="1" customWidth="1"/>
    <col min="9" max="9" width="2.7109375" style="1" customWidth="1"/>
    <col min="10" max="10" width="27.42578125" customWidth="1"/>
    <col min="11" max="11" width="14.85546875" hidden="1" customWidth="1"/>
  </cols>
  <sheetData>
    <row r="1" spans="1:12" ht="30.75" customHeight="1" thickBot="1" x14ac:dyDescent="0.25">
      <c r="A1" s="91" t="s">
        <v>113</v>
      </c>
      <c r="B1" s="91" t="s">
        <v>114</v>
      </c>
      <c r="C1" s="86" t="s">
        <v>115</v>
      </c>
      <c r="D1" s="87"/>
      <c r="E1" s="81" t="s">
        <v>116</v>
      </c>
      <c r="F1" s="82"/>
      <c r="G1" s="82"/>
      <c r="H1" s="82"/>
      <c r="I1" s="82"/>
      <c r="J1" s="82"/>
      <c r="K1" s="101"/>
      <c r="L1" s="53"/>
    </row>
    <row r="2" spans="1:12" ht="16.5" thickBot="1" x14ac:dyDescent="0.25">
      <c r="A2" s="92"/>
      <c r="B2" s="92"/>
      <c r="C2" s="88"/>
      <c r="D2" s="89"/>
      <c r="E2" s="93" t="s">
        <v>117</v>
      </c>
      <c r="F2" s="94"/>
      <c r="G2" s="93" t="s">
        <v>0</v>
      </c>
      <c r="H2" s="95"/>
      <c r="I2" s="96"/>
      <c r="J2" s="135" t="s">
        <v>118</v>
      </c>
      <c r="K2" s="136"/>
      <c r="L2" s="53"/>
    </row>
    <row r="3" spans="1:12" ht="22.5" customHeight="1" thickBot="1" x14ac:dyDescent="0.25">
      <c r="A3" s="77" t="s">
        <v>119</v>
      </c>
      <c r="B3" s="7" t="s">
        <v>5</v>
      </c>
      <c r="C3" s="83" t="s">
        <v>2</v>
      </c>
      <c r="D3" s="85"/>
      <c r="E3" s="102"/>
      <c r="F3" s="103"/>
      <c r="G3" s="83">
        <v>350</v>
      </c>
      <c r="H3" s="84"/>
      <c r="I3" s="101"/>
      <c r="J3" s="81">
        <v>350</v>
      </c>
      <c r="K3" s="101"/>
      <c r="L3" s="53"/>
    </row>
    <row r="4" spans="1:12" ht="24" customHeight="1" thickBot="1" x14ac:dyDescent="0.25">
      <c r="A4" s="78"/>
      <c r="B4" s="7" t="s">
        <v>120</v>
      </c>
      <c r="C4" s="83" t="s">
        <v>2</v>
      </c>
      <c r="D4" s="85"/>
      <c r="E4" s="102"/>
      <c r="F4" s="103"/>
      <c r="G4" s="83">
        <v>550</v>
      </c>
      <c r="H4" s="84"/>
      <c r="I4" s="101"/>
      <c r="J4" s="81">
        <v>550</v>
      </c>
      <c r="K4" s="101"/>
      <c r="L4" s="53"/>
    </row>
    <row r="5" spans="1:12" ht="35.25" customHeight="1" thickBot="1" x14ac:dyDescent="0.25">
      <c r="A5" s="70"/>
      <c r="B5" s="7" t="s">
        <v>121</v>
      </c>
      <c r="C5" s="83" t="s">
        <v>7</v>
      </c>
      <c r="D5" s="85"/>
      <c r="E5" s="102"/>
      <c r="F5" s="103"/>
      <c r="G5" s="83">
        <v>50</v>
      </c>
      <c r="H5" s="84"/>
      <c r="I5" s="101"/>
      <c r="J5" s="147">
        <v>50</v>
      </c>
      <c r="K5" s="149"/>
      <c r="L5" s="53"/>
    </row>
    <row r="6" spans="1:12" ht="34.5" customHeight="1" thickBot="1" x14ac:dyDescent="0.25">
      <c r="A6" s="77" t="s">
        <v>122</v>
      </c>
      <c r="B6" s="7" t="s">
        <v>123</v>
      </c>
      <c r="C6" s="83" t="s">
        <v>4</v>
      </c>
      <c r="D6" s="85"/>
      <c r="E6" s="102"/>
      <c r="F6" s="103"/>
      <c r="G6" s="83" t="s">
        <v>124</v>
      </c>
      <c r="H6" s="84"/>
      <c r="I6" s="101"/>
      <c r="J6" s="81" t="s">
        <v>124</v>
      </c>
      <c r="K6" s="101"/>
      <c r="L6" s="53"/>
    </row>
    <row r="7" spans="1:12" ht="39" customHeight="1" thickBot="1" x14ac:dyDescent="0.25">
      <c r="A7" s="70"/>
      <c r="B7" s="7" t="s">
        <v>125</v>
      </c>
      <c r="C7" s="83" t="s">
        <v>4</v>
      </c>
      <c r="D7" s="85"/>
      <c r="E7" s="102"/>
      <c r="F7" s="103"/>
      <c r="G7" s="83" t="s">
        <v>126</v>
      </c>
      <c r="H7" s="84"/>
      <c r="I7" s="101"/>
      <c r="J7" s="81" t="s">
        <v>126</v>
      </c>
      <c r="K7" s="101"/>
      <c r="L7" s="53"/>
    </row>
    <row r="8" spans="1:12" ht="42.75" customHeight="1" thickBot="1" x14ac:dyDescent="0.25">
      <c r="A8" s="77" t="s">
        <v>127</v>
      </c>
      <c r="B8" s="7" t="s">
        <v>128</v>
      </c>
      <c r="C8" s="83" t="s">
        <v>3</v>
      </c>
      <c r="D8" s="85"/>
      <c r="E8" s="112">
        <v>2950</v>
      </c>
      <c r="F8" s="113"/>
      <c r="G8" s="110">
        <v>0.4</v>
      </c>
      <c r="H8" s="111"/>
      <c r="I8" s="101"/>
      <c r="J8" s="147">
        <f>E8*1.4</f>
        <v>4130</v>
      </c>
      <c r="K8" s="149"/>
      <c r="L8" s="53"/>
    </row>
    <row r="9" spans="1:12" ht="82.5" customHeight="1" thickBot="1" x14ac:dyDescent="0.25">
      <c r="A9" s="70"/>
      <c r="B9" s="44" t="s">
        <v>129</v>
      </c>
      <c r="C9" s="112" t="s">
        <v>3</v>
      </c>
      <c r="D9" s="113"/>
      <c r="E9" s="112">
        <v>3840</v>
      </c>
      <c r="F9" s="113"/>
      <c r="G9" s="114">
        <v>0.4</v>
      </c>
      <c r="H9" s="115"/>
      <c r="I9" s="101"/>
      <c r="J9" s="81">
        <v>5380</v>
      </c>
      <c r="K9" s="101"/>
      <c r="L9" s="53"/>
    </row>
    <row r="10" spans="1:12" ht="34.5" customHeight="1" thickBot="1" x14ac:dyDescent="0.25">
      <c r="A10" s="77" t="s">
        <v>130</v>
      </c>
      <c r="B10" s="44" t="s">
        <v>128</v>
      </c>
      <c r="C10" s="112" t="s">
        <v>3</v>
      </c>
      <c r="D10" s="113"/>
      <c r="E10" s="112">
        <v>4430</v>
      </c>
      <c r="F10" s="113"/>
      <c r="G10" s="114">
        <v>0.4</v>
      </c>
      <c r="H10" s="115"/>
      <c r="I10" s="101"/>
      <c r="J10" s="147">
        <v>6200</v>
      </c>
      <c r="K10" s="149"/>
      <c r="L10" s="53"/>
    </row>
    <row r="11" spans="1:12" ht="79.5" customHeight="1" thickBot="1" x14ac:dyDescent="0.25">
      <c r="A11" s="70"/>
      <c r="B11" s="44" t="s">
        <v>129</v>
      </c>
      <c r="C11" s="112" t="s">
        <v>3</v>
      </c>
      <c r="D11" s="113"/>
      <c r="E11" s="112">
        <v>5760</v>
      </c>
      <c r="F11" s="113"/>
      <c r="G11" s="114">
        <v>0.4</v>
      </c>
      <c r="H11" s="115"/>
      <c r="I11" s="101"/>
      <c r="J11" s="86">
        <v>8060</v>
      </c>
      <c r="K11" s="106"/>
      <c r="L11" s="53"/>
    </row>
    <row r="12" spans="1:12" x14ac:dyDescent="0.2">
      <c r="A12" s="77" t="s">
        <v>146</v>
      </c>
      <c r="B12" s="99" t="s">
        <v>131</v>
      </c>
      <c r="C12" s="121" t="s">
        <v>3</v>
      </c>
      <c r="D12" s="122"/>
      <c r="E12" s="121">
        <v>4500</v>
      </c>
      <c r="F12" s="122"/>
      <c r="G12" s="104">
        <v>0.4</v>
      </c>
      <c r="H12" s="105"/>
      <c r="I12" s="106"/>
      <c r="J12" s="86">
        <f>E12*1.4</f>
        <v>6300</v>
      </c>
      <c r="K12" s="106"/>
      <c r="L12" s="53"/>
    </row>
    <row r="13" spans="1:12" ht="30" customHeight="1" thickBot="1" x14ac:dyDescent="0.25">
      <c r="A13" s="118"/>
      <c r="B13" s="100"/>
      <c r="C13" s="154"/>
      <c r="D13" s="155"/>
      <c r="E13" s="154"/>
      <c r="F13" s="155"/>
      <c r="G13" s="107"/>
      <c r="H13" s="108"/>
      <c r="I13" s="109"/>
      <c r="J13" s="88"/>
      <c r="K13" s="109"/>
      <c r="L13" s="53"/>
    </row>
    <row r="14" spans="1:12" ht="71.25" customHeight="1" thickBot="1" x14ac:dyDescent="0.25">
      <c r="A14" s="140"/>
      <c r="B14" s="44" t="s">
        <v>132</v>
      </c>
      <c r="C14" s="112" t="s">
        <v>3</v>
      </c>
      <c r="D14" s="113"/>
      <c r="E14" s="112">
        <v>5940</v>
      </c>
      <c r="F14" s="113"/>
      <c r="G14" s="114">
        <v>0.4</v>
      </c>
      <c r="H14" s="115"/>
      <c r="I14" s="101"/>
      <c r="J14" s="147">
        <v>8320</v>
      </c>
      <c r="K14" s="149"/>
      <c r="L14" s="53"/>
    </row>
    <row r="15" spans="1:12" x14ac:dyDescent="0.2">
      <c r="A15" s="77" t="s">
        <v>147</v>
      </c>
      <c r="B15" s="119" t="s">
        <v>133</v>
      </c>
      <c r="C15" s="120"/>
      <c r="D15" s="121" t="s">
        <v>3</v>
      </c>
      <c r="E15" s="122"/>
      <c r="F15" s="121">
        <v>4830</v>
      </c>
      <c r="G15" s="122"/>
      <c r="H15" s="104">
        <v>0.4</v>
      </c>
      <c r="I15" s="106"/>
      <c r="J15" s="86">
        <v>6760</v>
      </c>
      <c r="K15" s="106"/>
      <c r="L15" s="53"/>
    </row>
    <row r="16" spans="1:12" ht="24" customHeight="1" thickBot="1" x14ac:dyDescent="0.25">
      <c r="A16" s="118"/>
      <c r="B16" s="160"/>
      <c r="C16" s="161"/>
      <c r="D16" s="154"/>
      <c r="E16" s="155"/>
      <c r="F16" s="154"/>
      <c r="G16" s="155"/>
      <c r="H16" s="107"/>
      <c r="I16" s="109"/>
      <c r="J16" s="88"/>
      <c r="K16" s="109"/>
      <c r="L16" s="53"/>
    </row>
    <row r="17" spans="1:12" ht="84.75" customHeight="1" thickBot="1" x14ac:dyDescent="0.25">
      <c r="A17" s="118"/>
      <c r="B17" s="119" t="s">
        <v>134</v>
      </c>
      <c r="C17" s="120"/>
      <c r="D17" s="121" t="s">
        <v>3</v>
      </c>
      <c r="E17" s="122"/>
      <c r="F17" s="121">
        <v>6030</v>
      </c>
      <c r="G17" s="122"/>
      <c r="H17" s="123">
        <v>0.4</v>
      </c>
      <c r="I17" s="124"/>
      <c r="J17" s="88">
        <v>8440</v>
      </c>
      <c r="K17" s="109"/>
      <c r="L17" s="53"/>
    </row>
    <row r="18" spans="1:12" ht="16.5" thickBot="1" x14ac:dyDescent="0.25">
      <c r="A18" s="36" t="s">
        <v>205</v>
      </c>
      <c r="B18" s="79" t="s">
        <v>135</v>
      </c>
      <c r="C18" s="80"/>
      <c r="D18" s="125" t="s">
        <v>3</v>
      </c>
      <c r="E18" s="126"/>
      <c r="F18" s="156">
        <f>1650*1.1</f>
        <v>1815.0000000000002</v>
      </c>
      <c r="G18" s="157"/>
      <c r="H18" s="158"/>
      <c r="I18" s="159"/>
      <c r="J18" s="138">
        <f>F18</f>
        <v>1815.0000000000002</v>
      </c>
      <c r="K18" s="139"/>
      <c r="L18" s="53"/>
    </row>
    <row r="19" spans="1:12" ht="47.25" customHeight="1" thickBot="1" x14ac:dyDescent="0.25">
      <c r="A19" s="129" t="s">
        <v>206</v>
      </c>
      <c r="B19" s="102" t="s">
        <v>136</v>
      </c>
      <c r="C19" s="103"/>
      <c r="D19" s="83" t="s">
        <v>3</v>
      </c>
      <c r="E19" s="85"/>
      <c r="F19" s="81" t="s">
        <v>137</v>
      </c>
      <c r="G19" s="82"/>
      <c r="H19" s="82"/>
      <c r="I19" s="82"/>
      <c r="J19" s="82"/>
      <c r="K19" s="101"/>
      <c r="L19" s="53"/>
    </row>
    <row r="20" spans="1:12" ht="47.25" customHeight="1" thickBot="1" x14ac:dyDescent="0.25">
      <c r="A20" s="130"/>
      <c r="B20" s="102" t="s">
        <v>138</v>
      </c>
      <c r="C20" s="103"/>
      <c r="D20" s="83" t="s">
        <v>3</v>
      </c>
      <c r="E20" s="85"/>
      <c r="F20" s="88" t="s">
        <v>139</v>
      </c>
      <c r="G20" s="137"/>
      <c r="H20" s="137"/>
      <c r="I20" s="137"/>
      <c r="J20" s="137"/>
      <c r="K20" s="109"/>
      <c r="L20" s="53"/>
    </row>
    <row r="21" spans="1:12" ht="47.25" customHeight="1" thickBot="1" x14ac:dyDescent="0.25">
      <c r="A21" s="130"/>
      <c r="B21" s="102" t="s">
        <v>140</v>
      </c>
      <c r="C21" s="103"/>
      <c r="D21" s="83" t="s">
        <v>3</v>
      </c>
      <c r="E21" s="85"/>
      <c r="F21" s="88" t="s">
        <v>141</v>
      </c>
      <c r="G21" s="137"/>
      <c r="H21" s="137"/>
      <c r="I21" s="137"/>
      <c r="J21" s="137"/>
      <c r="K21" s="109"/>
      <c r="L21" s="53"/>
    </row>
    <row r="22" spans="1:12" ht="47.25" customHeight="1" thickBot="1" x14ac:dyDescent="0.25">
      <c r="A22" s="131"/>
      <c r="B22" s="102" t="s">
        <v>142</v>
      </c>
      <c r="C22" s="103"/>
      <c r="D22" s="83" t="s">
        <v>3</v>
      </c>
      <c r="E22" s="85"/>
      <c r="F22" s="81" t="s">
        <v>143</v>
      </c>
      <c r="G22" s="82"/>
      <c r="H22" s="82"/>
      <c r="I22" s="82"/>
      <c r="J22" s="82"/>
      <c r="K22" s="101"/>
      <c r="L22" s="53"/>
    </row>
    <row r="23" spans="1:12" ht="47.25" customHeight="1" thickBot="1" x14ac:dyDescent="0.25">
      <c r="A23" s="77" t="s">
        <v>207</v>
      </c>
      <c r="B23" s="102" t="s">
        <v>144</v>
      </c>
      <c r="C23" s="103"/>
      <c r="D23" s="83" t="s">
        <v>107</v>
      </c>
      <c r="E23" s="85"/>
      <c r="F23" s="125">
        <v>0</v>
      </c>
      <c r="G23" s="126"/>
      <c r="H23" s="79">
        <v>1350</v>
      </c>
      <c r="I23" s="96"/>
      <c r="J23" s="138">
        <v>1350</v>
      </c>
      <c r="K23" s="139"/>
      <c r="L23" s="53"/>
    </row>
    <row r="24" spans="1:12" ht="47.25" customHeight="1" thickBot="1" x14ac:dyDescent="0.25">
      <c r="A24" s="70"/>
      <c r="B24" s="102" t="s">
        <v>145</v>
      </c>
      <c r="C24" s="103"/>
      <c r="D24" s="83" t="s">
        <v>107</v>
      </c>
      <c r="E24" s="85"/>
      <c r="F24" s="83">
        <v>0</v>
      </c>
      <c r="G24" s="85"/>
      <c r="H24" s="102">
        <v>3000</v>
      </c>
      <c r="I24" s="136"/>
      <c r="J24" s="135">
        <v>3000</v>
      </c>
      <c r="K24" s="136"/>
      <c r="L24" s="53"/>
    </row>
    <row r="26" spans="1:12" ht="16.5" thickBot="1" x14ac:dyDescent="0.3">
      <c r="A26" s="127" t="s">
        <v>209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53"/>
    </row>
    <row r="27" spans="1:12" ht="16.5" thickBot="1" x14ac:dyDescent="0.25">
      <c r="A27" s="91" t="s">
        <v>113</v>
      </c>
      <c r="B27" s="91" t="s">
        <v>114</v>
      </c>
      <c r="C27" s="86" t="s">
        <v>115</v>
      </c>
      <c r="D27" s="87"/>
      <c r="E27" s="81" t="s">
        <v>116</v>
      </c>
      <c r="F27" s="82"/>
      <c r="G27" s="82"/>
      <c r="H27" s="82"/>
      <c r="I27" s="82"/>
      <c r="J27" s="82"/>
      <c r="K27" s="90"/>
      <c r="L27" s="53"/>
    </row>
    <row r="28" spans="1:12" ht="16.5" customHeight="1" thickBot="1" x14ac:dyDescent="0.25">
      <c r="A28" s="92"/>
      <c r="B28" s="92"/>
      <c r="C28" s="88"/>
      <c r="D28" s="89"/>
      <c r="E28" s="93" t="s">
        <v>117</v>
      </c>
      <c r="F28" s="94"/>
      <c r="G28" s="93" t="s">
        <v>0</v>
      </c>
      <c r="H28" s="95"/>
      <c r="I28" s="96"/>
      <c r="J28" s="97" t="s">
        <v>1</v>
      </c>
      <c r="K28" s="98"/>
      <c r="L28" s="53"/>
    </row>
    <row r="29" spans="1:12" ht="16.5" thickBot="1" x14ac:dyDescent="0.25">
      <c r="A29" s="77" t="s">
        <v>119</v>
      </c>
      <c r="B29" s="4" t="s">
        <v>5</v>
      </c>
      <c r="C29" s="83" t="s">
        <v>2</v>
      </c>
      <c r="D29" s="85"/>
      <c r="E29" s="102"/>
      <c r="F29" s="103"/>
      <c r="G29" s="83">
        <v>350</v>
      </c>
      <c r="H29" s="84"/>
      <c r="I29" s="101"/>
      <c r="J29" s="86">
        <f>G29</f>
        <v>350</v>
      </c>
      <c r="K29" s="153"/>
      <c r="L29" s="53"/>
    </row>
    <row r="30" spans="1:12" ht="16.5" customHeight="1" thickBot="1" x14ac:dyDescent="0.25">
      <c r="A30" s="78"/>
      <c r="B30" s="4" t="s">
        <v>120</v>
      </c>
      <c r="C30" s="83" t="s">
        <v>2</v>
      </c>
      <c r="D30" s="85"/>
      <c r="E30" s="102"/>
      <c r="F30" s="103"/>
      <c r="G30" s="83">
        <v>550</v>
      </c>
      <c r="H30" s="84"/>
      <c r="I30" s="101"/>
      <c r="J30" s="86">
        <f>G30</f>
        <v>550</v>
      </c>
      <c r="K30" s="153"/>
      <c r="L30" s="53"/>
    </row>
    <row r="31" spans="1:12" ht="16.5" customHeight="1" thickBot="1" x14ac:dyDescent="0.25">
      <c r="A31" s="70"/>
      <c r="B31" s="4" t="s">
        <v>121</v>
      </c>
      <c r="C31" s="83" t="s">
        <v>7</v>
      </c>
      <c r="D31" s="85"/>
      <c r="E31" s="102"/>
      <c r="F31" s="103"/>
      <c r="G31" s="83">
        <v>50</v>
      </c>
      <c r="H31" s="84"/>
      <c r="I31" s="101"/>
      <c r="J31" s="86">
        <f>G31</f>
        <v>50</v>
      </c>
      <c r="K31" s="106"/>
      <c r="L31" s="53"/>
    </row>
    <row r="32" spans="1:12" ht="16.5" thickBot="1" x14ac:dyDescent="0.25">
      <c r="A32" s="77" t="s">
        <v>122</v>
      </c>
      <c r="B32" s="4" t="s">
        <v>123</v>
      </c>
      <c r="C32" s="83" t="s">
        <v>4</v>
      </c>
      <c r="D32" s="85"/>
      <c r="E32" s="102"/>
      <c r="F32" s="103"/>
      <c r="G32" s="83" t="s">
        <v>124</v>
      </c>
      <c r="H32" s="84"/>
      <c r="I32" s="101"/>
      <c r="J32" s="81" t="s">
        <v>124</v>
      </c>
      <c r="K32" s="101"/>
      <c r="L32" s="53"/>
    </row>
    <row r="33" spans="1:12" ht="16.5" customHeight="1" thickBot="1" x14ac:dyDescent="0.25">
      <c r="A33" s="70"/>
      <c r="B33" s="4" t="s">
        <v>125</v>
      </c>
      <c r="C33" s="83" t="s">
        <v>4</v>
      </c>
      <c r="D33" s="85"/>
      <c r="E33" s="102"/>
      <c r="F33" s="103"/>
      <c r="G33" s="83" t="s">
        <v>126</v>
      </c>
      <c r="H33" s="84"/>
      <c r="I33" s="101"/>
      <c r="J33" s="147" t="s">
        <v>208</v>
      </c>
      <c r="K33" s="149"/>
      <c r="L33" s="53"/>
    </row>
    <row r="34" spans="1:12" ht="32.25" customHeight="1" thickBot="1" x14ac:dyDescent="0.25">
      <c r="A34" s="77" t="s">
        <v>127</v>
      </c>
      <c r="B34" s="4" t="s">
        <v>128</v>
      </c>
      <c r="C34" s="83" t="s">
        <v>3</v>
      </c>
      <c r="D34" s="85"/>
      <c r="E34" s="112">
        <v>2950</v>
      </c>
      <c r="F34" s="113"/>
      <c r="G34" s="110">
        <v>0.75</v>
      </c>
      <c r="H34" s="111"/>
      <c r="I34" s="101"/>
      <c r="J34" s="86">
        <v>5160</v>
      </c>
      <c r="K34" s="106"/>
      <c r="L34" s="53"/>
    </row>
    <row r="35" spans="1:12" ht="32.25" customHeight="1" thickBot="1" x14ac:dyDescent="0.25">
      <c r="A35" s="70"/>
      <c r="B35" s="38" t="s">
        <v>129</v>
      </c>
      <c r="C35" s="112" t="s">
        <v>3</v>
      </c>
      <c r="D35" s="113"/>
      <c r="E35" s="112">
        <v>3840</v>
      </c>
      <c r="F35" s="113"/>
      <c r="G35" s="114">
        <v>0.75</v>
      </c>
      <c r="H35" s="115"/>
      <c r="I35" s="101"/>
      <c r="J35" s="81">
        <f>E35*1.75</f>
        <v>6720</v>
      </c>
      <c r="K35" s="101"/>
      <c r="L35" s="53"/>
    </row>
    <row r="36" spans="1:12" ht="16.5" thickBot="1" x14ac:dyDescent="0.25">
      <c r="A36" s="77" t="s">
        <v>130</v>
      </c>
      <c r="B36" s="38" t="s">
        <v>128</v>
      </c>
      <c r="C36" s="112" t="s">
        <v>3</v>
      </c>
      <c r="D36" s="113"/>
      <c r="E36" s="112">
        <v>4430</v>
      </c>
      <c r="F36" s="113"/>
      <c r="G36" s="114">
        <v>0.75</v>
      </c>
      <c r="H36" s="115"/>
      <c r="I36" s="101"/>
      <c r="J36" s="147">
        <v>7750</v>
      </c>
      <c r="K36" s="149"/>
      <c r="L36" s="53"/>
    </row>
    <row r="37" spans="1:12" ht="32.25" customHeight="1" thickBot="1" x14ac:dyDescent="0.25">
      <c r="A37" s="70"/>
      <c r="B37" s="38" t="s">
        <v>129</v>
      </c>
      <c r="C37" s="112" t="s">
        <v>3</v>
      </c>
      <c r="D37" s="113"/>
      <c r="E37" s="112">
        <v>5760</v>
      </c>
      <c r="F37" s="113"/>
      <c r="G37" s="114">
        <v>0.75</v>
      </c>
      <c r="H37" s="115"/>
      <c r="I37" s="101"/>
      <c r="J37" s="86">
        <f>E37*1.75</f>
        <v>10080</v>
      </c>
      <c r="K37" s="106"/>
      <c r="L37" s="53"/>
    </row>
    <row r="38" spans="1:12" ht="12.75" customHeight="1" x14ac:dyDescent="0.2">
      <c r="A38" s="77" t="s">
        <v>146</v>
      </c>
      <c r="B38" s="99" t="s">
        <v>131</v>
      </c>
      <c r="C38" s="121" t="s">
        <v>3</v>
      </c>
      <c r="D38" s="122"/>
      <c r="E38" s="121">
        <v>4500</v>
      </c>
      <c r="F38" s="122"/>
      <c r="G38" s="104">
        <v>0.75</v>
      </c>
      <c r="H38" s="105"/>
      <c r="I38" s="106"/>
      <c r="J38" s="86">
        <f>E38*1.75</f>
        <v>7875</v>
      </c>
      <c r="K38" s="106"/>
      <c r="L38" s="53"/>
    </row>
    <row r="39" spans="1:12" ht="15.75" customHeight="1" thickBot="1" x14ac:dyDescent="0.25">
      <c r="A39" s="118"/>
      <c r="B39" s="100"/>
      <c r="C39" s="154"/>
      <c r="D39" s="155"/>
      <c r="E39" s="154"/>
      <c r="F39" s="155"/>
      <c r="G39" s="107"/>
      <c r="H39" s="108"/>
      <c r="I39" s="109"/>
      <c r="J39" s="162"/>
      <c r="K39" s="109"/>
      <c r="L39" s="53"/>
    </row>
    <row r="40" spans="1:12" ht="16.5" thickBot="1" x14ac:dyDescent="0.25">
      <c r="A40" s="140"/>
      <c r="B40" s="38" t="s">
        <v>132</v>
      </c>
      <c r="C40" s="112" t="s">
        <v>3</v>
      </c>
      <c r="D40" s="113"/>
      <c r="E40" s="112">
        <v>5940</v>
      </c>
      <c r="F40" s="113"/>
      <c r="G40" s="114">
        <v>0.75</v>
      </c>
      <c r="H40" s="115"/>
      <c r="I40" s="101"/>
      <c r="J40" s="81">
        <f>E40*1.75</f>
        <v>10395</v>
      </c>
      <c r="K40" s="101"/>
      <c r="L40" s="53"/>
    </row>
    <row r="41" spans="1:12" ht="32.25" customHeight="1" x14ac:dyDescent="0.2">
      <c r="A41" s="77" t="s">
        <v>147</v>
      </c>
      <c r="B41" s="119" t="s">
        <v>133</v>
      </c>
      <c r="C41" s="120"/>
      <c r="D41" s="121" t="s">
        <v>3</v>
      </c>
      <c r="E41" s="122"/>
      <c r="F41" s="121">
        <v>4830</v>
      </c>
      <c r="G41" s="122"/>
      <c r="H41" s="104">
        <v>0.75</v>
      </c>
      <c r="I41" s="106"/>
      <c r="J41" s="147">
        <v>8450</v>
      </c>
      <c r="K41" s="149"/>
      <c r="L41" s="53"/>
    </row>
    <row r="42" spans="1:12" ht="15.75" customHeight="1" thickBot="1" x14ac:dyDescent="0.25">
      <c r="A42" s="118"/>
      <c r="B42" s="160"/>
      <c r="C42" s="161"/>
      <c r="D42" s="154"/>
      <c r="E42" s="155"/>
      <c r="F42" s="154"/>
      <c r="G42" s="155"/>
      <c r="H42" s="107"/>
      <c r="I42" s="109"/>
      <c r="J42" s="150"/>
      <c r="K42" s="149"/>
      <c r="L42" s="53"/>
    </row>
    <row r="43" spans="1:12" ht="15.75" x14ac:dyDescent="0.2">
      <c r="A43" s="118"/>
      <c r="B43" s="119" t="s">
        <v>134</v>
      </c>
      <c r="C43" s="120"/>
      <c r="D43" s="121" t="s">
        <v>3</v>
      </c>
      <c r="E43" s="122"/>
      <c r="F43" s="121">
        <v>6030</v>
      </c>
      <c r="G43" s="122"/>
      <c r="H43" s="123">
        <v>0.75</v>
      </c>
      <c r="I43" s="124"/>
      <c r="J43" s="141">
        <v>10550</v>
      </c>
      <c r="K43" s="142"/>
      <c r="L43" s="53"/>
    </row>
    <row r="44" spans="1:12" ht="15.75" customHeight="1" x14ac:dyDescent="0.2">
      <c r="A44" s="42" t="s">
        <v>203</v>
      </c>
      <c r="B44" s="41" t="s">
        <v>204</v>
      </c>
      <c r="C44" s="41"/>
      <c r="D44" s="43" t="s">
        <v>6</v>
      </c>
      <c r="E44" s="43"/>
      <c r="F44" s="132">
        <v>500</v>
      </c>
      <c r="G44" s="133"/>
      <c r="H44" s="133"/>
      <c r="I44" s="134"/>
      <c r="J44" s="143">
        <v>500</v>
      </c>
      <c r="K44" s="144"/>
      <c r="L44" s="53"/>
    </row>
    <row r="45" spans="1:12" ht="16.5" thickBot="1" x14ac:dyDescent="0.25">
      <c r="A45" s="36" t="s">
        <v>205</v>
      </c>
      <c r="B45" s="79" t="s">
        <v>135</v>
      </c>
      <c r="C45" s="80"/>
      <c r="D45" s="125" t="s">
        <v>3</v>
      </c>
      <c r="E45" s="126"/>
      <c r="F45" s="156">
        <f>1650*1.1</f>
        <v>1815.0000000000002</v>
      </c>
      <c r="G45" s="157"/>
      <c r="H45" s="158"/>
      <c r="I45" s="159"/>
      <c r="J45" s="145">
        <v>1815</v>
      </c>
      <c r="K45" s="146"/>
      <c r="L45" s="53"/>
    </row>
    <row r="46" spans="1:12" ht="16.5" thickBot="1" x14ac:dyDescent="0.25">
      <c r="A46" s="129" t="s">
        <v>206</v>
      </c>
      <c r="B46" s="102" t="s">
        <v>136</v>
      </c>
      <c r="C46" s="103"/>
      <c r="D46" s="83" t="s">
        <v>3</v>
      </c>
      <c r="E46" s="85"/>
      <c r="F46" s="81" t="s">
        <v>137</v>
      </c>
      <c r="G46" s="82"/>
      <c r="H46" s="82"/>
      <c r="I46" s="82"/>
      <c r="J46" s="82"/>
      <c r="K46" s="101"/>
      <c r="L46" s="53"/>
    </row>
    <row r="47" spans="1:12" ht="16.5" customHeight="1" thickBot="1" x14ac:dyDescent="0.25">
      <c r="A47" s="130"/>
      <c r="B47" s="102" t="s">
        <v>138</v>
      </c>
      <c r="C47" s="103"/>
      <c r="D47" s="83" t="s">
        <v>3</v>
      </c>
      <c r="E47" s="85"/>
      <c r="F47" s="81" t="s">
        <v>139</v>
      </c>
      <c r="G47" s="82"/>
      <c r="H47" s="82"/>
      <c r="I47" s="82"/>
      <c r="J47" s="82"/>
      <c r="K47" s="101"/>
      <c r="L47" s="53"/>
    </row>
    <row r="48" spans="1:12" ht="16.5" customHeight="1" thickBot="1" x14ac:dyDescent="0.25">
      <c r="A48" s="130"/>
      <c r="B48" s="102" t="s">
        <v>140</v>
      </c>
      <c r="C48" s="103"/>
      <c r="D48" s="83" t="s">
        <v>3</v>
      </c>
      <c r="E48" s="85"/>
      <c r="F48" s="147" t="s">
        <v>141</v>
      </c>
      <c r="G48" s="148"/>
      <c r="H48" s="148"/>
      <c r="I48" s="148"/>
      <c r="J48" s="148"/>
      <c r="K48" s="149"/>
      <c r="L48" s="53"/>
    </row>
    <row r="49" spans="1:12" ht="16.5" thickBot="1" x14ac:dyDescent="0.25">
      <c r="A49" s="131"/>
      <c r="B49" s="102" t="s">
        <v>142</v>
      </c>
      <c r="C49" s="103"/>
      <c r="D49" s="83" t="s">
        <v>3</v>
      </c>
      <c r="E49" s="85"/>
      <c r="F49" s="86" t="s">
        <v>143</v>
      </c>
      <c r="G49" s="151"/>
      <c r="H49" s="151"/>
      <c r="I49" s="151"/>
      <c r="J49" s="151"/>
      <c r="K49" s="106"/>
      <c r="L49" s="53"/>
    </row>
    <row r="50" spans="1:12" ht="16.5" thickBot="1" x14ac:dyDescent="0.25">
      <c r="A50" s="77" t="s">
        <v>207</v>
      </c>
      <c r="B50" s="102" t="s">
        <v>144</v>
      </c>
      <c r="C50" s="103"/>
      <c r="D50" s="83" t="s">
        <v>107</v>
      </c>
      <c r="E50" s="85"/>
      <c r="F50" s="83">
        <v>0</v>
      </c>
      <c r="G50" s="85"/>
      <c r="H50" s="102">
        <v>1350</v>
      </c>
      <c r="I50" s="136"/>
      <c r="J50" s="135">
        <v>1350</v>
      </c>
      <c r="K50" s="136"/>
      <c r="L50" s="53"/>
    </row>
    <row r="51" spans="1:12" ht="16.5" thickBot="1" x14ac:dyDescent="0.25">
      <c r="A51" s="70"/>
      <c r="B51" s="102" t="s">
        <v>145</v>
      </c>
      <c r="C51" s="103"/>
      <c r="D51" s="83" t="s">
        <v>107</v>
      </c>
      <c r="E51" s="85"/>
      <c r="F51" s="83">
        <v>0</v>
      </c>
      <c r="G51" s="85"/>
      <c r="H51" s="102">
        <v>3000</v>
      </c>
      <c r="I51" s="136"/>
      <c r="J51" s="93">
        <v>3000</v>
      </c>
      <c r="K51" s="96"/>
      <c r="L51" s="53"/>
    </row>
    <row r="53" spans="1:12" ht="23.25" customHeight="1" x14ac:dyDescent="0.25">
      <c r="A53" s="116" t="s">
        <v>148</v>
      </c>
      <c r="B53" s="117"/>
      <c r="C53" s="117"/>
      <c r="D53" s="117"/>
      <c r="E53" s="117"/>
      <c r="F53" s="117"/>
      <c r="G53" s="117"/>
      <c r="H53" s="117"/>
      <c r="I53" s="117"/>
      <c r="J53" s="117"/>
      <c r="K53" s="52"/>
    </row>
    <row r="54" spans="1:12" ht="36" customHeight="1" x14ac:dyDescent="0.25">
      <c r="A54" s="116" t="s">
        <v>149</v>
      </c>
      <c r="B54" s="117"/>
      <c r="C54" s="117"/>
      <c r="D54" s="117"/>
      <c r="E54" s="117"/>
      <c r="F54" s="117"/>
      <c r="G54" s="117"/>
      <c r="H54" s="117"/>
      <c r="I54" s="117"/>
      <c r="J54" s="117"/>
      <c r="K54" s="52"/>
    </row>
    <row r="55" spans="1:12" x14ac:dyDescent="0.2">
      <c r="A55" s="50"/>
      <c r="B55" s="47"/>
      <c r="C55" s="47"/>
      <c r="D55" s="47"/>
      <c r="E55" s="47"/>
      <c r="F55" s="47"/>
      <c r="G55" s="46"/>
      <c r="H55" s="46"/>
      <c r="I55" s="46"/>
      <c r="J55" s="46"/>
      <c r="K55" s="46"/>
    </row>
    <row r="56" spans="1:12" ht="48" customHeight="1" x14ac:dyDescent="0.25">
      <c r="A56" s="116" t="s">
        <v>150</v>
      </c>
      <c r="B56" s="117"/>
      <c r="C56" s="117"/>
      <c r="D56" s="117"/>
      <c r="E56" s="117"/>
      <c r="F56" s="117"/>
      <c r="G56" s="117"/>
      <c r="H56" s="117"/>
      <c r="I56" s="117"/>
      <c r="J56" s="117"/>
      <c r="K56" s="52"/>
    </row>
    <row r="57" spans="1:12" ht="15.75" x14ac:dyDescent="0.25">
      <c r="A57" s="51"/>
      <c r="B57" s="47"/>
      <c r="C57" s="47"/>
      <c r="D57" s="47"/>
      <c r="E57" s="47"/>
      <c r="F57" s="47"/>
      <c r="G57" s="46"/>
      <c r="H57" s="46"/>
      <c r="I57" s="46"/>
      <c r="J57" s="46"/>
      <c r="K57" s="46"/>
    </row>
    <row r="58" spans="1:12" ht="36" customHeight="1" x14ac:dyDescent="0.25">
      <c r="A58" s="152" t="s">
        <v>151</v>
      </c>
      <c r="B58" s="117"/>
      <c r="C58" s="117"/>
      <c r="D58" s="117"/>
      <c r="E58" s="117"/>
      <c r="F58" s="117"/>
      <c r="G58" s="117"/>
      <c r="H58" s="117"/>
      <c r="I58" s="117"/>
      <c r="J58" s="117"/>
      <c r="K58" s="52"/>
    </row>
    <row r="59" spans="1:12" x14ac:dyDescent="0.2">
      <c r="A59" s="116" t="s">
        <v>152</v>
      </c>
      <c r="B59" s="117"/>
      <c r="C59" s="117"/>
      <c r="D59" s="117"/>
      <c r="E59" s="117"/>
      <c r="F59" s="117"/>
      <c r="G59" s="117"/>
      <c r="H59" s="117"/>
      <c r="I59" s="117"/>
      <c r="J59" s="117"/>
      <c r="K59" s="52"/>
    </row>
    <row r="60" spans="1:12" ht="12.75" customHeight="1" x14ac:dyDescent="0.2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52"/>
    </row>
    <row r="61" spans="1:12" ht="36" customHeight="1" x14ac:dyDescent="0.25">
      <c r="A61" s="116" t="s">
        <v>153</v>
      </c>
      <c r="B61" s="117"/>
      <c r="C61" s="117"/>
      <c r="D61" s="117"/>
      <c r="E61" s="117"/>
      <c r="F61" s="117"/>
      <c r="G61" s="117"/>
      <c r="H61" s="117"/>
      <c r="I61" s="117"/>
      <c r="J61" s="117"/>
      <c r="K61" s="52"/>
    </row>
    <row r="62" spans="1:12" ht="15.75" x14ac:dyDescent="0.25">
      <c r="A62" s="49"/>
      <c r="B62" s="47"/>
      <c r="C62" s="47"/>
      <c r="D62" s="47"/>
      <c r="E62" s="47"/>
      <c r="F62" s="47"/>
      <c r="G62" s="46"/>
      <c r="H62" s="46"/>
      <c r="I62" s="46"/>
      <c r="J62" s="46"/>
      <c r="K62" s="46"/>
    </row>
    <row r="63" spans="1:12" ht="13.5" x14ac:dyDescent="0.25">
      <c r="A63" s="116" t="s">
        <v>154</v>
      </c>
      <c r="B63" s="117"/>
      <c r="C63" s="117"/>
      <c r="D63" s="117"/>
      <c r="E63" s="117"/>
      <c r="F63" s="117"/>
      <c r="G63" s="117"/>
      <c r="H63" s="117"/>
      <c r="I63" s="117"/>
      <c r="J63" s="117"/>
      <c r="K63" s="52"/>
    </row>
    <row r="64" spans="1:12" ht="15.75" x14ac:dyDescent="0.25">
      <c r="A64" s="49" t="s">
        <v>155</v>
      </c>
      <c r="B64" s="47"/>
      <c r="C64" s="47"/>
      <c r="D64" s="47"/>
      <c r="E64" s="47"/>
      <c r="F64" s="47"/>
      <c r="G64" s="46"/>
      <c r="H64" s="46"/>
      <c r="I64" s="46"/>
      <c r="J64" s="46"/>
      <c r="K64" s="46"/>
    </row>
    <row r="65" spans="1:11" ht="15.75" x14ac:dyDescent="0.25">
      <c r="A65" s="49" t="s">
        <v>156</v>
      </c>
      <c r="B65" s="47"/>
      <c r="C65" s="47"/>
      <c r="D65" s="47"/>
      <c r="E65" s="47"/>
      <c r="F65" s="47"/>
      <c r="G65" s="46"/>
      <c r="H65" s="46"/>
      <c r="I65" s="46"/>
      <c r="J65" s="46"/>
      <c r="K65" s="46"/>
    </row>
    <row r="66" spans="1:11" ht="15.75" x14ac:dyDescent="0.25">
      <c r="A66" s="49" t="s">
        <v>157</v>
      </c>
      <c r="B66" s="47"/>
      <c r="C66" s="47"/>
      <c r="D66" s="47"/>
      <c r="E66" s="47"/>
      <c r="F66" s="47"/>
      <c r="G66" s="46"/>
      <c r="H66" s="46"/>
      <c r="I66" s="46"/>
      <c r="J66" s="46"/>
      <c r="K66" s="46"/>
    </row>
    <row r="67" spans="1:11" ht="15.75" x14ac:dyDescent="0.25">
      <c r="A67" s="49" t="s">
        <v>158</v>
      </c>
      <c r="B67" s="47"/>
      <c r="C67" s="47"/>
      <c r="D67" s="47"/>
      <c r="E67" s="47"/>
      <c r="F67" s="47"/>
      <c r="G67" s="46"/>
      <c r="H67" s="46"/>
      <c r="I67" s="46"/>
      <c r="J67" s="46"/>
      <c r="K67" s="46"/>
    </row>
    <row r="68" spans="1:11" ht="15.75" x14ac:dyDescent="0.25">
      <c r="A68" s="49" t="s">
        <v>159</v>
      </c>
      <c r="B68" s="47"/>
      <c r="C68" s="47"/>
      <c r="D68" s="47"/>
      <c r="E68" s="47"/>
      <c r="F68" s="47"/>
      <c r="G68" s="46"/>
      <c r="H68" s="46"/>
      <c r="I68" s="46"/>
      <c r="J68" s="46"/>
      <c r="K68" s="46"/>
    </row>
    <row r="69" spans="1:11" ht="15.75" x14ac:dyDescent="0.25">
      <c r="A69" s="49"/>
      <c r="B69" s="47"/>
      <c r="C69" s="47"/>
      <c r="D69" s="47"/>
      <c r="E69" s="47"/>
      <c r="F69" s="47"/>
      <c r="G69" s="46"/>
      <c r="H69" s="46"/>
      <c r="I69" s="46"/>
      <c r="J69" s="46"/>
      <c r="K69" s="46"/>
    </row>
    <row r="70" spans="1:11" ht="13.5" x14ac:dyDescent="0.25">
      <c r="A70" s="116" t="s">
        <v>160</v>
      </c>
      <c r="B70" s="117"/>
      <c r="C70" s="117"/>
      <c r="D70" s="117"/>
      <c r="E70" s="117"/>
      <c r="F70" s="117"/>
      <c r="G70" s="117"/>
      <c r="H70" s="117"/>
      <c r="I70" s="117"/>
      <c r="J70" s="117"/>
      <c r="K70" s="52"/>
    </row>
    <row r="71" spans="1:11" ht="13.5" x14ac:dyDescent="0.25">
      <c r="A71" s="116" t="s">
        <v>161</v>
      </c>
      <c r="B71" s="117"/>
      <c r="C71" s="117"/>
      <c r="D71" s="117"/>
      <c r="E71" s="117"/>
      <c r="F71" s="117"/>
      <c r="G71" s="117"/>
      <c r="H71" s="117"/>
      <c r="I71" s="117"/>
      <c r="J71" s="117"/>
      <c r="K71" s="52"/>
    </row>
    <row r="72" spans="1:11" ht="15.75" x14ac:dyDescent="0.25">
      <c r="A72" s="48"/>
      <c r="B72" s="47"/>
      <c r="C72" s="47"/>
      <c r="D72" s="47"/>
      <c r="E72" s="47"/>
      <c r="F72" s="47"/>
      <c r="G72" s="46"/>
      <c r="H72" s="46"/>
      <c r="I72" s="46"/>
      <c r="J72" s="46"/>
      <c r="K72" s="46"/>
    </row>
    <row r="73" spans="1:11" ht="15.75" x14ac:dyDescent="0.25">
      <c r="A73" s="48" t="s">
        <v>162</v>
      </c>
      <c r="B73" s="47"/>
      <c r="C73" s="47"/>
      <c r="D73" s="47"/>
      <c r="E73" s="47"/>
      <c r="F73" s="47"/>
      <c r="G73" s="46"/>
      <c r="H73" s="46"/>
      <c r="I73" s="46"/>
      <c r="J73" s="46"/>
      <c r="K73" s="46"/>
    </row>
    <row r="74" spans="1:11" ht="15.75" x14ac:dyDescent="0.25">
      <c r="A74" s="48" t="s">
        <v>163</v>
      </c>
      <c r="B74" s="47"/>
      <c r="C74" s="47"/>
      <c r="D74" s="47"/>
      <c r="E74" s="47"/>
      <c r="F74" s="47"/>
      <c r="G74" s="46"/>
      <c r="H74" s="46"/>
      <c r="I74" s="46"/>
      <c r="J74" s="46"/>
      <c r="K74" s="46"/>
    </row>
    <row r="75" spans="1:11" ht="15" x14ac:dyDescent="0.25">
      <c r="A75" s="47"/>
      <c r="B75" s="47"/>
      <c r="C75" s="47"/>
      <c r="D75" s="47"/>
      <c r="E75" s="47"/>
      <c r="F75" s="47"/>
      <c r="G75" s="45"/>
      <c r="H75" s="45"/>
      <c r="I75" s="45"/>
      <c r="J75" s="45"/>
      <c r="K75" s="45"/>
    </row>
  </sheetData>
  <mergeCells count="204">
    <mergeCell ref="C7:D7"/>
    <mergeCell ref="E7:F7"/>
    <mergeCell ref="A8:A9"/>
    <mergeCell ref="G9:I9"/>
    <mergeCell ref="B15:C16"/>
    <mergeCell ref="D15:E16"/>
    <mergeCell ref="F15:G16"/>
    <mergeCell ref="A10:A11"/>
    <mergeCell ref="B22:C22"/>
    <mergeCell ref="A6:A7"/>
    <mergeCell ref="A12:A14"/>
    <mergeCell ref="B12:B13"/>
    <mergeCell ref="C12:D13"/>
    <mergeCell ref="C14:D14"/>
    <mergeCell ref="G6:I6"/>
    <mergeCell ref="G7:I7"/>
    <mergeCell ref="F18:I18"/>
    <mergeCell ref="C8:D8"/>
    <mergeCell ref="C9:D9"/>
    <mergeCell ref="A19:A22"/>
    <mergeCell ref="B19:C19"/>
    <mergeCell ref="H23:I23"/>
    <mergeCell ref="G8:I8"/>
    <mergeCell ref="F19:K19"/>
    <mergeCell ref="F20:K20"/>
    <mergeCell ref="J23:K23"/>
    <mergeCell ref="J17:K17"/>
    <mergeCell ref="J9:K9"/>
    <mergeCell ref="E12:F13"/>
    <mergeCell ref="E14:F14"/>
    <mergeCell ref="G12:I13"/>
    <mergeCell ref="G14:I14"/>
    <mergeCell ref="G10:I10"/>
    <mergeCell ref="G11:I11"/>
    <mergeCell ref="E11:F11"/>
    <mergeCell ref="E8:F8"/>
    <mergeCell ref="E9:F9"/>
    <mergeCell ref="D19:E19"/>
    <mergeCell ref="F22:K22"/>
    <mergeCell ref="J6:K6"/>
    <mergeCell ref="J12:K13"/>
    <mergeCell ref="J14:K14"/>
    <mergeCell ref="J7:K7"/>
    <mergeCell ref="J8:K8"/>
    <mergeCell ref="J10:K10"/>
    <mergeCell ref="J11:K11"/>
    <mergeCell ref="E1:K1"/>
    <mergeCell ref="A1:A2"/>
    <mergeCell ref="B1:B2"/>
    <mergeCell ref="C1:D2"/>
    <mergeCell ref="E2:F2"/>
    <mergeCell ref="A3:A5"/>
    <mergeCell ref="C3:D3"/>
    <mergeCell ref="E3:F3"/>
    <mergeCell ref="G2:I2"/>
    <mergeCell ref="G3:I3"/>
    <mergeCell ref="G4:I4"/>
    <mergeCell ref="G5:I5"/>
    <mergeCell ref="C4:D4"/>
    <mergeCell ref="E4:F4"/>
    <mergeCell ref="J2:K2"/>
    <mergeCell ref="J3:K3"/>
    <mergeCell ref="J4:K4"/>
    <mergeCell ref="J5:K5"/>
    <mergeCell ref="C5:D5"/>
    <mergeCell ref="E5:F5"/>
    <mergeCell ref="B49:C49"/>
    <mergeCell ref="D49:E49"/>
    <mergeCell ref="B50:C50"/>
    <mergeCell ref="D50:E50"/>
    <mergeCell ref="F50:G50"/>
    <mergeCell ref="B46:C46"/>
    <mergeCell ref="D46:E46"/>
    <mergeCell ref="B47:C47"/>
    <mergeCell ref="D47:E47"/>
    <mergeCell ref="B48:C48"/>
    <mergeCell ref="D48:E48"/>
    <mergeCell ref="J40:K40"/>
    <mergeCell ref="J32:K32"/>
    <mergeCell ref="J33:K33"/>
    <mergeCell ref="J34:K34"/>
    <mergeCell ref="J35:K35"/>
    <mergeCell ref="J36:K36"/>
    <mergeCell ref="J37:K37"/>
    <mergeCell ref="J38:K39"/>
    <mergeCell ref="C38:D39"/>
    <mergeCell ref="E38:F39"/>
    <mergeCell ref="A41:A43"/>
    <mergeCell ref="C40:D40"/>
    <mergeCell ref="E40:F40"/>
    <mergeCell ref="G40:I40"/>
    <mergeCell ref="F43:G43"/>
    <mergeCell ref="C6:D6"/>
    <mergeCell ref="E6:F6"/>
    <mergeCell ref="D45:E45"/>
    <mergeCell ref="F45:I45"/>
    <mergeCell ref="B41:C42"/>
    <mergeCell ref="D41:E42"/>
    <mergeCell ref="B20:C20"/>
    <mergeCell ref="D20:E20"/>
    <mergeCell ref="B21:C21"/>
    <mergeCell ref="D21:E21"/>
    <mergeCell ref="D22:E22"/>
    <mergeCell ref="H24:I24"/>
    <mergeCell ref="C36:D36"/>
    <mergeCell ref="E36:F36"/>
    <mergeCell ref="G36:I36"/>
    <mergeCell ref="C37:D37"/>
    <mergeCell ref="C10:D10"/>
    <mergeCell ref="E10:F10"/>
    <mergeCell ref="C11:D11"/>
    <mergeCell ref="A71:J71"/>
    <mergeCell ref="A53:J53"/>
    <mergeCell ref="A54:J54"/>
    <mergeCell ref="A56:J56"/>
    <mergeCell ref="A58:J58"/>
    <mergeCell ref="A59:J60"/>
    <mergeCell ref="A63:J63"/>
    <mergeCell ref="A61:J61"/>
    <mergeCell ref="A23:A24"/>
    <mergeCell ref="B23:C23"/>
    <mergeCell ref="D23:E23"/>
    <mergeCell ref="F23:G23"/>
    <mergeCell ref="B24:C24"/>
    <mergeCell ref="D24:E24"/>
    <mergeCell ref="F24:G24"/>
    <mergeCell ref="J29:K29"/>
    <mergeCell ref="J30:K30"/>
    <mergeCell ref="E29:F29"/>
    <mergeCell ref="G29:I29"/>
    <mergeCell ref="F51:G51"/>
    <mergeCell ref="H51:I51"/>
    <mergeCell ref="B51:C51"/>
    <mergeCell ref="D51:E51"/>
    <mergeCell ref="F41:G42"/>
    <mergeCell ref="E32:F32"/>
    <mergeCell ref="G32:I32"/>
    <mergeCell ref="C33:D33"/>
    <mergeCell ref="E33:F33"/>
    <mergeCell ref="G33:I33"/>
    <mergeCell ref="C34:D34"/>
    <mergeCell ref="E34:F34"/>
    <mergeCell ref="G37:I37"/>
    <mergeCell ref="J51:K51"/>
    <mergeCell ref="J43:K43"/>
    <mergeCell ref="J44:K44"/>
    <mergeCell ref="J45:K45"/>
    <mergeCell ref="F46:K46"/>
    <mergeCell ref="F47:K47"/>
    <mergeCell ref="F48:K48"/>
    <mergeCell ref="H50:I50"/>
    <mergeCell ref="J41:K42"/>
    <mergeCell ref="F49:K49"/>
    <mergeCell ref="J50:K50"/>
    <mergeCell ref="H43:I43"/>
    <mergeCell ref="H41:I42"/>
    <mergeCell ref="A70:J70"/>
    <mergeCell ref="A15:A17"/>
    <mergeCell ref="B17:C17"/>
    <mergeCell ref="D17:E17"/>
    <mergeCell ref="F17:G17"/>
    <mergeCell ref="H15:I16"/>
    <mergeCell ref="H17:I17"/>
    <mergeCell ref="B18:C18"/>
    <mergeCell ref="D18:E18"/>
    <mergeCell ref="A26:K26"/>
    <mergeCell ref="A50:A51"/>
    <mergeCell ref="A46:A49"/>
    <mergeCell ref="B43:C43"/>
    <mergeCell ref="D43:E43"/>
    <mergeCell ref="F44:I44"/>
    <mergeCell ref="B45:C45"/>
    <mergeCell ref="J31:K31"/>
    <mergeCell ref="J24:K24"/>
    <mergeCell ref="F21:K21"/>
    <mergeCell ref="J15:K16"/>
    <mergeCell ref="J18:K18"/>
    <mergeCell ref="A38:A40"/>
    <mergeCell ref="A36:A37"/>
    <mergeCell ref="E37:F37"/>
    <mergeCell ref="C27:D28"/>
    <mergeCell ref="E27:K27"/>
    <mergeCell ref="A27:A28"/>
    <mergeCell ref="B27:B28"/>
    <mergeCell ref="E28:F28"/>
    <mergeCell ref="G28:I28"/>
    <mergeCell ref="J28:K28"/>
    <mergeCell ref="B38:B39"/>
    <mergeCell ref="A32:A33"/>
    <mergeCell ref="A29:A31"/>
    <mergeCell ref="C29:D29"/>
    <mergeCell ref="C30:D30"/>
    <mergeCell ref="G30:I30"/>
    <mergeCell ref="C31:D31"/>
    <mergeCell ref="E31:F31"/>
    <mergeCell ref="G31:I31"/>
    <mergeCell ref="A34:A35"/>
    <mergeCell ref="E30:F30"/>
    <mergeCell ref="G38:I39"/>
    <mergeCell ref="G34:I34"/>
    <mergeCell ref="C35:D35"/>
    <mergeCell ref="E35:F35"/>
    <mergeCell ref="G35:I35"/>
    <mergeCell ref="C32:D32"/>
  </mergeCells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Стеклопакеты</vt:lpstr>
      <vt:lpstr>Витринные стекла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PBlagov</cp:lastModifiedBy>
  <cp:lastPrinted>2019-04-09T12:06:31Z</cp:lastPrinted>
  <dcterms:created xsi:type="dcterms:W3CDTF">2004-02-02T10:35:19Z</dcterms:created>
  <dcterms:modified xsi:type="dcterms:W3CDTF">2020-02-03T10:57:28Z</dcterms:modified>
</cp:coreProperties>
</file>